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S:\DirectionTechnique\UniteActuariatEtudes\2-Travaux statistiques\Labellisation des séries statistiques Régime DT\02.Site internet\"/>
    </mc:Choice>
  </mc:AlternateContent>
  <xr:revisionPtr revIDLastSave="0" documentId="13_ncr:1_{3F87CCD5-BDDA-48B6-9367-EE1B27B17263}" xr6:coauthVersionLast="47" xr6:coauthVersionMax="47" xr10:uidLastSave="{00000000-0000-0000-0000-000000000000}"/>
  <bookViews>
    <workbookView xWindow="-120" yWindow="-120" windowWidth="29040" windowHeight="15720" xr2:uid="{DD9611C4-27E9-4F0D-9B44-73E40F0B651C}"/>
  </bookViews>
  <sheets>
    <sheet name="Description" sheetId="2" r:id="rId1"/>
    <sheet name="Masse salariale" sheetId="1" r:id="rId2"/>
    <sheet name="Effectifs cotisants" sheetId="3" r:id="rId3"/>
    <sheet name="Salaire moyen annuel EQTP" sheetId="4" r:id="rId4"/>
    <sheet name="SMPT"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5" l="1"/>
  <c r="E12" i="5"/>
  <c r="D12" i="5"/>
  <c r="C12" i="5"/>
  <c r="H12" i="4"/>
  <c r="G12" i="4"/>
  <c r="F12" i="4"/>
  <c r="E12" i="4"/>
  <c r="D12" i="4"/>
  <c r="C12" i="4"/>
  <c r="H12" i="3"/>
  <c r="G12" i="3"/>
  <c r="F12" i="3"/>
  <c r="E12" i="3"/>
  <c r="D12" i="3"/>
  <c r="C12" i="3"/>
  <c r="C14" i="1"/>
  <c r="D14" i="1"/>
  <c r="E14" i="1"/>
  <c r="F14" i="1"/>
  <c r="G14" i="1"/>
  <c r="H14" i="1"/>
  <c r="C15" i="1"/>
  <c r="D15" i="1"/>
  <c r="E15" i="1"/>
  <c r="F15" i="1"/>
  <c r="G15" i="1"/>
  <c r="H15" i="1"/>
  <c r="C10" i="1" l="1"/>
  <c r="D10" i="1"/>
  <c r="E10" i="1"/>
  <c r="F10" i="1"/>
  <c r="G10" i="1"/>
  <c r="H10" i="1"/>
  <c r="B10" i="1"/>
  <c r="E16" i="1" l="1"/>
  <c r="G16" i="1"/>
  <c r="C16" i="1"/>
  <c r="F16" i="1"/>
  <c r="H16" i="1"/>
  <c r="D16" i="1"/>
</calcChain>
</file>

<file path=xl/sharedStrings.xml><?xml version="1.0" encoding="utf-8"?>
<sst xmlns="http://schemas.openxmlformats.org/spreadsheetml/2006/main" count="82" uniqueCount="41">
  <si>
    <t>Séries sur les cotisants Agirc-Arrco</t>
  </si>
  <si>
    <t>Elles sont labellisées à compter de l’exercice 2017.</t>
  </si>
  <si>
    <t>Champ d'application</t>
  </si>
  <si>
    <t>Source</t>
  </si>
  <si>
    <t>en millions d'euros</t>
  </si>
  <si>
    <t>Masse salariale plafonnée tranche 1</t>
  </si>
  <si>
    <t>Masse salariale plafonnée tranche 2</t>
  </si>
  <si>
    <t>Masse salariale plafonnée totale</t>
  </si>
  <si>
    <t>2018/2017</t>
  </si>
  <si>
    <t>2019/2018</t>
  </si>
  <si>
    <t>2020/2019</t>
  </si>
  <si>
    <t>2021/2020</t>
  </si>
  <si>
    <t>2022/2021</t>
  </si>
  <si>
    <t>Champ : Assiette salariale soumise à cotisation Agirc-Arrco</t>
  </si>
  <si>
    <t>Définitions</t>
  </si>
  <si>
    <t>Rupture de séries</t>
  </si>
  <si>
    <t>Cotisants présents au 31/12</t>
  </si>
  <si>
    <t>2023/2022</t>
  </si>
  <si>
    <t>Effectif de cotisants Agirc-Arrco au 31/12</t>
  </si>
  <si>
    <t>Salaire moyen EQTP Agirc-Arrco</t>
  </si>
  <si>
    <t>Salaire moyen par tête (SMPT) annuel Agirc-Arrco</t>
  </si>
  <si>
    <t>SMPT Agirc-Arrco</t>
  </si>
  <si>
    <t>en euros</t>
  </si>
  <si>
    <t xml:space="preserve">Évolutions annuelles </t>
  </si>
  <si>
    <t>Le salaire moyen par tête (SMPT) est le rapport entre la masse salariale déplafonnée Agirc-Arrco (somme des rémunérations en euros courants effectivement perçues au cours de l'année) et les effectifs des salariés cotisants au régime Agirc-Arrco présents dans l'année. Ces derniers s'entendent comme la moyenne sur l'année des effectifs mensuels mesurés.</t>
  </si>
  <si>
    <t>Sans objet.</t>
  </si>
  <si>
    <t>Le salaire brut correspond à l'intégralité des sommes perçues en euros courants par le salarié au titre de son contrat de travail, avant toute déduction de cotisations obligatoires.
Il comprend le salaire de base, la rémunération pour heures supplémentaires, les avantages en nature et les primes. Il comprend de plus les indemnités de départ dites "sommes isolées". Il ne comprend pas les indemnités de chômage partiel, les indemnités de départ, et l’épargne salariale (intéressement, participation…), qui ne sont pas soumises à cotisations Agirc-Arrco.
Le salaire en équivalent temps plein (EQTP) est un salaire converti à un temps plein pendant toute l'année, quel que soit le volume de travail effectif. Pour un salarié ayant occupé un poste de travail pendant six mois à 80 % et ayant perçu un total de 10 000 euros, le salaire en EQTP est de 10 000/(0,5*0,8) = 25 000 euros par an. Pour calculer le salaire moyen en EQTP ou sa distribution, tous les postes y compris les postes à temps partiel sont pris en compte au prorata de leur volume de travail effectif (soit 0,5*0,8=0,4 EQTP dans l'exemple précédent).</t>
  </si>
  <si>
    <t>Champ : Cotisants Agirc-Arrco à temps complet ou à temps partiel, présents au 31 décembre (hors Ircem)</t>
  </si>
  <si>
    <t>Champ : Cotisants Agirc-Arrco à temps complet ou à temps partiel présents au moins un jour de l’année (y compris Ircem)</t>
  </si>
  <si>
    <t>Les masses salariales plafonnées Agirc-Arrco (tranche 1, tranche 2 et totale) correspondent aux assiettes salariales soumises à cotisations à l’Agirc-Arrco par tranches. La masse salariale est un montant brut annuel exprimé en euros courants.
L'assiette salariale comprend le salaire de base, la rémunération pour heures supplémentaires, les avantages en nature et les primes et les indemnités de départ dites "sommes isolées". Elle ne comprend pas les indemnités de chômage partiel ni l’épargne salariale (intéressement, participation…), qui ne sont pas soumises à cotisations Agirc-Arrco.
La tranche 1 correspond à l'assiette salariale comprise entre 0 et 1 Plafond Annuel de la Sécurité Sociale (PASS), la tranche 2 correspond à l'assiette salariale entre 1 et 8 PASS.</t>
  </si>
  <si>
    <t>L’article 8 de l’accord du 17 novembre 2017 prévoit que le régime s’applique de plein droit en France métropolitaine et dans les départements d’outre-mer suivants : Guadeloupe, Guyane, Martinique, Réunion et également à Saint-Martin et Saint-Barthélemy. L’ANI s’applique dans les DOM aux mêmes professions qu’en métropole, à l’exception des professions agricoles et forestières (sauf en Guyane et Martinique). 
Les salariés en position de détachement liés à une entreprise visée par l’ANI travaillant hors de France relèvent du régime Agirc-Arrco sous certaines conditions (article 10 de l’accord). 
Concernant les COM de Saint-Pierre-et-Miquelon et de Nouvelle-Calédonie, le régime Agirc-Arrco s’applique également de plein droit selon des conditions particulières. Il est précisé que les agents non titulaires de l'État en service à Saint-Pierre-et-Miquelon sont affiliés à l’Agirc-Arrco. Relèvent également de l’ANI, les salariés régis par un contrat de droit public, non fonctionnaires, qui travaillent en Nouvelle-Calédonie et qui relèvent du régime de base de la CAFAT.
Pour la Polynésie française, Wallis et Futuna et Mayotte (département considéré comme un territoire étranger pour la retraite complémentaire), l’adhésion est possible et est facultative dès lors que l’activité exercée relève de l'ANI. L’adhésion est également possible aux salariés régis par un contrat de droit public, non fonctionnaires, qui travaillent en Polynésie française.
Jusqu’au 31 décembre 2023, l’ANI s’appliquait de plein droit à Monaco. A compter du 1er janvier 2024, la Principauté de Monaco n’entre plus dans son champ d’application.</t>
  </si>
  <si>
    <t>Salaire moyen en équivalent temps plein (EQTP) annuel Agirc-Arrco</t>
  </si>
  <si>
    <t>Sources : base salaires de la direction technique Agirc-Arrco et données Ircem (particuliers employeurs)</t>
  </si>
  <si>
    <t>Source : base salaires de la direction technique Agirc-Arrco</t>
  </si>
  <si>
    <t>Le  périmètre du régime Agirc-Arrco se définit par référence à l’ANI du 17 novembre 2017 qui délimite le champ d’application du régime. Le lieu de résidence n’est pas le critère retenu, c’est le lieu de localisation et/ou de l’exercice de l’activité de l’établissement qui fait foi. La détermination est faite à partir de la déclaration de l’employeur via la DSN qui se fait à la maille Siret donc de l’établissement. Néanmoins, dans certains cas, des personnes exerçant leur activité à l’étranger peuvent cotiser à l’Agirc-Arrco à titre individuel et de façon facultative.</t>
  </si>
  <si>
    <t>La base individuelle salaires de la direction technique de l’Agirc-Arrco est constituée par les données mensuelles issues de la DSN (Déclaration Sociale Nominative), et le cas échéant dans DéclaR’Zen (service de déclaration dématérialisée pour les entreprises ne relevant pas d’une obligation DSN) ou d’autres types de déclarations comme celles relevant des particuliers employeurs (données transmises par l'Ircem).  
Elle reprend notamment les effectifs employés dans le secteur privé et pour chaque salarié, les montants des salaires bruts (voir précisions dans les définitions de chacune des séries), ainsi que des renseignements sur les entreprises qui les emploient.</t>
  </si>
  <si>
    <t>Statistiques labellisées par l'Autorité de la statistique publique, avis du 11/06/2025 (NOR : ECOO2517319V )</t>
  </si>
  <si>
    <t>Ces séries décrivent les cotisants de l’Agirc-Arrco, régime de retraite complémentaire obligatoire des salariés du secteur privé et des salariés agricoles. Les cotisants de l’Agirc-Arrco cotisent dans leur grande majorité au régime général (Cnav) ou au régime agricole (CCMSA) pour leur retraite de base.
Plus précisément, les séries portent sur les effectifs de cotisants à l’Agirc-Arrco présents en fin d’année, le salaire moyen annuel en équivalent temps plein (EQTP) de ces cotisants, les masses salariales annuelles plafonnées par tranche de cotisations à l’Agirc-Arrco et le salaire moyen annuel par tête (SMPT) des cotisants.  </t>
  </si>
  <si>
    <t>Masses salariales annuelles Agirc-Arrco</t>
  </si>
  <si>
    <r>
      <t>Les séries de masses salariales ont connu une rupture de série avec le passage au régime unifié Agirc-Arrco au 1</t>
    </r>
    <r>
      <rPr>
        <vertAlign val="superscript"/>
        <sz val="11"/>
        <rFont val="Aptos Narrow"/>
        <family val="2"/>
        <scheme val="minor"/>
      </rPr>
      <t>er</t>
    </r>
    <r>
      <rPr>
        <sz val="11"/>
        <rFont val="Aptos Narrow"/>
        <family val="2"/>
        <scheme val="minor"/>
      </rPr>
      <t xml:space="preserve"> janvier 2019. Depuis 2019, l’estimation des masses salariales Agirc-Arrco s’appuie très majoritairement sur les données extraites de la DSN. Avant cette date, les données s’appuyaient sur les états comptables transmis par la direction financière de l’Agirc-Arrco pour les deux régimes Arrco et Agirc. Les séries avant 2019 ont été rétropolées.</t>
    </r>
  </si>
  <si>
    <t>Les effectifs correspondent au nombre de cotisants Agirc-Arrco en emploi et présents au 31 décembre de chaque année.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</si>
</sst>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_-* #,##0\ &quot;€&quot;_-;\-* #,##0\ &quot;€&quot;_-;_-* &quot;-&quot;??\ &quot;€&quot;_-;_-@_-"/>
    <numFmt numFmtId="166" formatCode="0.0%"/>
    <numFmt numFmtId="167" formatCode="#,##0_ ;\-#,##0\ "/>
  </numFmts>
  <fonts count="15"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2"/>
      <color theme="1"/>
      <name val="Aptos Narrow"/>
      <family val="2"/>
      <scheme val="minor"/>
    </font>
    <font>
      <i/>
      <sz val="10"/>
      <color theme="1"/>
      <name val="Aptos Narrow"/>
      <family val="2"/>
      <scheme val="minor"/>
    </font>
    <font>
      <b/>
      <sz val="14"/>
      <color theme="0"/>
      <name val="Aptos Narrow"/>
      <family val="2"/>
      <scheme val="minor"/>
    </font>
    <font>
      <b/>
      <sz val="14"/>
      <color theme="1"/>
      <name val="Aptos Narrow"/>
      <family val="2"/>
      <scheme val="minor"/>
    </font>
    <font>
      <b/>
      <i/>
      <sz val="11"/>
      <color theme="1"/>
      <name val="Aptos Narrow"/>
      <family val="2"/>
      <scheme val="minor"/>
    </font>
    <font>
      <i/>
      <sz val="11"/>
      <color theme="1"/>
      <name val="Aptos Narrow"/>
      <family val="2"/>
      <scheme val="minor"/>
    </font>
    <font>
      <sz val="8"/>
      <color theme="1"/>
      <name val="Aptos"/>
      <family val="2"/>
    </font>
    <font>
      <b/>
      <sz val="18"/>
      <color theme="1"/>
      <name val="Aptos Narrow"/>
      <family val="2"/>
      <scheme val="minor"/>
    </font>
    <font>
      <sz val="11"/>
      <name val="Aptos Narrow"/>
      <family val="2"/>
      <scheme val="minor"/>
    </font>
    <font>
      <i/>
      <sz val="10"/>
      <name val="Aptos Narrow"/>
      <family val="2"/>
      <scheme val="minor"/>
    </font>
    <font>
      <vertAlign val="superscript"/>
      <sz val="11"/>
      <name val="Aptos Narrow"/>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951B8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0" fontId="3" fillId="0" borderId="0"/>
    <xf numFmtId="9" fontId="1" fillId="0" borderId="0" applyFont="0" applyFill="0" applyBorder="0" applyAlignment="0" applyProtection="0"/>
  </cellStyleXfs>
  <cellXfs count="38">
    <xf numFmtId="0" fontId="0" fillId="0" borderId="0" xfId="0"/>
    <xf numFmtId="0" fontId="2" fillId="0" borderId="0" xfId="0" applyFont="1"/>
    <xf numFmtId="0" fontId="5" fillId="0" borderId="0" xfId="0" applyFont="1"/>
    <xf numFmtId="0" fontId="2" fillId="0" borderId="2" xfId="0" applyFont="1" applyBorder="1"/>
    <xf numFmtId="0" fontId="2" fillId="0" borderId="3" xfId="0" applyFont="1" applyBorder="1"/>
    <xf numFmtId="0" fontId="2" fillId="0" borderId="4" xfId="0" applyFont="1" applyBorder="1"/>
    <xf numFmtId="0" fontId="2" fillId="2" borderId="1" xfId="0" applyFont="1" applyFill="1" applyBorder="1" applyAlignment="1">
      <alignment horizontal="center"/>
    </xf>
    <xf numFmtId="0" fontId="4" fillId="0" borderId="0" xfId="0" applyFont="1" applyAlignment="1">
      <alignment horizontal="center"/>
    </xf>
    <xf numFmtId="0" fontId="8" fillId="2" borderId="1" xfId="0" applyFont="1" applyFill="1" applyBorder="1" applyAlignment="1">
      <alignment horizontal="center"/>
    </xf>
    <xf numFmtId="0" fontId="8" fillId="0" borderId="2" xfId="0" applyFont="1" applyBorder="1"/>
    <xf numFmtId="165" fontId="9" fillId="0" borderId="3" xfId="1" applyNumberFormat="1" applyFont="1" applyBorder="1"/>
    <xf numFmtId="166" fontId="9" fillId="0" borderId="3" xfId="5" applyNumberFormat="1" applyFont="1" applyBorder="1"/>
    <xf numFmtId="0" fontId="8" fillId="0" borderId="3" xfId="0" applyFont="1" applyBorder="1"/>
    <xf numFmtId="0" fontId="8" fillId="0" borderId="4" xfId="0" applyFont="1" applyBorder="1"/>
    <xf numFmtId="165" fontId="9" fillId="0" borderId="4" xfId="1" applyNumberFormat="1" applyFont="1" applyBorder="1"/>
    <xf numFmtId="166" fontId="9" fillId="0" borderId="4" xfId="5" applyNumberFormat="1" applyFont="1" applyBorder="1"/>
    <xf numFmtId="167" fontId="0" fillId="0" borderId="3" xfId="1" applyNumberFormat="1" applyFont="1" applyBorder="1"/>
    <xf numFmtId="167" fontId="0" fillId="0" borderId="4" xfId="1" applyNumberFormat="1" applyFont="1" applyBorder="1"/>
    <xf numFmtId="0" fontId="7" fillId="0" borderId="0" xfId="0" applyFont="1" applyAlignment="1">
      <alignment horizontal="center" vertical="center"/>
    </xf>
    <xf numFmtId="0" fontId="9" fillId="0" borderId="0" xfId="0" applyFont="1"/>
    <xf numFmtId="0" fontId="0" fillId="0" borderId="0" xfId="0" applyAlignment="1">
      <alignment wrapText="1"/>
    </xf>
    <xf numFmtId="0" fontId="10" fillId="0" borderId="0" xfId="0" applyFont="1" applyAlignment="1">
      <alignment vertical="center"/>
    </xf>
    <xf numFmtId="0" fontId="2" fillId="0" borderId="1" xfId="0" applyFont="1" applyBorder="1"/>
    <xf numFmtId="167" fontId="0" fillId="0" borderId="1" xfId="1" applyNumberFormat="1" applyFont="1" applyBorder="1"/>
    <xf numFmtId="165" fontId="9" fillId="0" borderId="1" xfId="1" applyNumberFormat="1" applyFont="1" applyBorder="1"/>
    <xf numFmtId="166" fontId="9" fillId="0" borderId="1" xfId="5" applyNumberFormat="1" applyFont="1" applyBorder="1"/>
    <xf numFmtId="0" fontId="6" fillId="3" borderId="0" xfId="0" applyFont="1" applyFill="1" applyAlignment="1"/>
    <xf numFmtId="0" fontId="13" fillId="0" borderId="0" xfId="0" applyFont="1"/>
    <xf numFmtId="165" fontId="0" fillId="0" borderId="1" xfId="1" applyNumberFormat="1" applyFont="1" applyBorder="1"/>
    <xf numFmtId="0" fontId="0" fillId="0" borderId="0" xfId="0" applyAlignment="1">
      <alignment horizontal="justify" wrapText="1"/>
    </xf>
    <xf numFmtId="166" fontId="9" fillId="0" borderId="1" xfId="5" applyNumberFormat="1" applyFont="1" applyFill="1" applyBorder="1" applyAlignment="1">
      <alignment horizontal="center"/>
    </xf>
    <xf numFmtId="0" fontId="0" fillId="0" borderId="0" xfId="0" applyAlignment="1">
      <alignment vertical="top"/>
    </xf>
    <xf numFmtId="0" fontId="12" fillId="0" borderId="0" xfId="0" applyFont="1" applyAlignment="1">
      <alignment horizontal="justify" wrapText="1"/>
    </xf>
    <xf numFmtId="0" fontId="11" fillId="0" borderId="0" xfId="0" applyFont="1" applyAlignment="1">
      <alignment horizontal="center" vertical="center"/>
    </xf>
    <xf numFmtId="0" fontId="0" fillId="0" borderId="0" xfId="0" applyAlignment="1">
      <alignment horizontal="left" wrapText="1"/>
    </xf>
    <xf numFmtId="0" fontId="0" fillId="0" borderId="0" xfId="0" applyAlignment="1">
      <alignment horizontal="justify" wrapText="1"/>
    </xf>
    <xf numFmtId="0" fontId="6" fillId="3" borderId="0" xfId="0" applyFont="1" applyFill="1" applyAlignment="1">
      <alignment horizontal="left" vertical="top"/>
    </xf>
    <xf numFmtId="0" fontId="6" fillId="3" borderId="0" xfId="0" applyFont="1" applyFill="1" applyAlignment="1">
      <alignment horizontal="left"/>
    </xf>
  </cellXfs>
  <cellStyles count="6">
    <cellStyle name="Milliers 2" xfId="2" xr:uid="{7A39328B-E9C0-4949-B347-C37CB6139527}"/>
    <cellStyle name="Monétaire" xfId="1" builtinId="4"/>
    <cellStyle name="Monétaire 2" xfId="3" xr:uid="{90E72707-3522-4EA7-94D8-07AE9F367737}"/>
    <cellStyle name="Normal" xfId="0" builtinId="0"/>
    <cellStyle name="Normal 2" xfId="4" xr:uid="{6FF0352D-C494-43E6-B089-04A33F1A18E0}"/>
    <cellStyle name="Pourcentage" xfId="5" builtinId="5"/>
  </cellStyles>
  <dxfs count="0"/>
  <tableStyles count="0" defaultTableStyle="TableStyleMedium2" defaultPivotStyle="PivotStyleLight16"/>
  <colors>
    <mruColors>
      <color rgb="FF951B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304799</xdr:colOff>
      <xdr:row>1</xdr:row>
      <xdr:rowOff>114299</xdr:rowOff>
    </xdr:from>
    <xdr:to>
      <xdr:col>3</xdr:col>
      <xdr:colOff>91855</xdr:colOff>
      <xdr:row>3</xdr:row>
      <xdr:rowOff>189674</xdr:rowOff>
    </xdr:to>
    <xdr:pic>
      <xdr:nvPicPr>
        <xdr:cNvPr id="2" name="Image 1">
          <a:extLst>
            <a:ext uri="{FF2B5EF4-FFF2-40B4-BE49-F238E27FC236}">
              <a16:creationId xmlns:a16="http://schemas.microsoft.com/office/drawing/2014/main" id="{AA29A50E-786A-4591-B77C-0045DA66C5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799" y="304799"/>
          <a:ext cx="2073056" cy="504000"/>
        </a:xfrm>
        <a:prstGeom prst="rect">
          <a:avLst/>
        </a:prstGeom>
      </xdr:spPr>
    </xdr:pic>
    <xdr:clientData/>
  </xdr:twoCellAnchor>
  <xdr:twoCellAnchor editAs="oneCell">
    <xdr:from>
      <xdr:col>6</xdr:col>
      <xdr:colOff>400051</xdr:colOff>
      <xdr:row>0</xdr:row>
      <xdr:rowOff>19051</xdr:rowOff>
    </xdr:from>
    <xdr:to>
      <xdr:col>13</xdr:col>
      <xdr:colOff>102210</xdr:colOff>
      <xdr:row>5</xdr:row>
      <xdr:rowOff>3676</xdr:rowOff>
    </xdr:to>
    <xdr:pic>
      <xdr:nvPicPr>
        <xdr:cNvPr id="3" name="Image 2">
          <a:extLst>
            <a:ext uri="{FF2B5EF4-FFF2-40B4-BE49-F238E27FC236}">
              <a16:creationId xmlns:a16="http://schemas.microsoft.com/office/drawing/2014/main" id="{81CD60ED-8B53-8000-1716-9A7B879B2F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72051" y="19051"/>
          <a:ext cx="503615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0</xdr:col>
      <xdr:colOff>1942465</xdr:colOff>
      <xdr:row>2</xdr:row>
      <xdr:rowOff>170815</xdr:rowOff>
    </xdr:to>
    <xdr:pic>
      <xdr:nvPicPr>
        <xdr:cNvPr id="2" name="Image 1">
          <a:extLst>
            <a:ext uri="{FF2B5EF4-FFF2-40B4-BE49-F238E27FC236}">
              <a16:creationId xmlns:a16="http://schemas.microsoft.com/office/drawing/2014/main" id="{30F6C650-5227-AA94-4CE7-789C9F1CA3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4300"/>
          <a:ext cx="1799590" cy="4375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0</xdr:col>
      <xdr:colOff>1942465</xdr:colOff>
      <xdr:row>2</xdr:row>
      <xdr:rowOff>170815</xdr:rowOff>
    </xdr:to>
    <xdr:pic>
      <xdr:nvPicPr>
        <xdr:cNvPr id="2" name="Image 1">
          <a:extLst>
            <a:ext uri="{FF2B5EF4-FFF2-40B4-BE49-F238E27FC236}">
              <a16:creationId xmlns:a16="http://schemas.microsoft.com/office/drawing/2014/main" id="{F3AAF113-CF78-427E-922A-0882CF7F1E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4300"/>
          <a:ext cx="1799590" cy="4375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0</xdr:col>
      <xdr:colOff>1942465</xdr:colOff>
      <xdr:row>2</xdr:row>
      <xdr:rowOff>170815</xdr:rowOff>
    </xdr:to>
    <xdr:pic>
      <xdr:nvPicPr>
        <xdr:cNvPr id="2" name="Image 1">
          <a:extLst>
            <a:ext uri="{FF2B5EF4-FFF2-40B4-BE49-F238E27FC236}">
              <a16:creationId xmlns:a16="http://schemas.microsoft.com/office/drawing/2014/main" id="{619EAA91-8C20-4ED9-84DD-24863B0B15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4300"/>
          <a:ext cx="1799590" cy="4375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0</xdr:col>
      <xdr:colOff>1942465</xdr:colOff>
      <xdr:row>2</xdr:row>
      <xdr:rowOff>170815</xdr:rowOff>
    </xdr:to>
    <xdr:pic>
      <xdr:nvPicPr>
        <xdr:cNvPr id="2" name="Image 1">
          <a:extLst>
            <a:ext uri="{FF2B5EF4-FFF2-40B4-BE49-F238E27FC236}">
              <a16:creationId xmlns:a16="http://schemas.microsoft.com/office/drawing/2014/main" id="{B6B0A057-869A-4958-8060-3116AF5969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4300"/>
          <a:ext cx="1799590" cy="43751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CB6B4-BE94-432B-AF9B-DAC57BD3EFA5}">
  <dimension ref="A3:M22"/>
  <sheetViews>
    <sheetView showGridLines="0" tabSelected="1" workbookViewId="0">
      <selection activeCell="O5" sqref="O5"/>
    </sheetView>
  </sheetViews>
  <sheetFormatPr baseColWidth="10" defaultColWidth="11.42578125" defaultRowHeight="15" x14ac:dyDescent="0.25"/>
  <sheetData>
    <row r="3" spans="1:13" ht="18.75" x14ac:dyDescent="0.25">
      <c r="A3" s="18"/>
      <c r="B3" s="18"/>
      <c r="C3" s="18"/>
      <c r="D3" s="18"/>
      <c r="E3" s="18"/>
      <c r="F3" s="18"/>
      <c r="H3" s="18"/>
      <c r="I3" s="18"/>
      <c r="J3" s="18"/>
      <c r="K3" s="18"/>
      <c r="L3" s="18"/>
      <c r="M3" s="18"/>
    </row>
    <row r="4" spans="1:13" ht="18.75" x14ac:dyDescent="0.25">
      <c r="A4" s="18"/>
      <c r="B4" s="18"/>
      <c r="C4" s="18"/>
      <c r="D4" s="18"/>
      <c r="E4" s="18"/>
      <c r="F4" s="18"/>
      <c r="G4" s="18"/>
      <c r="H4" s="18"/>
      <c r="I4" s="18"/>
      <c r="J4" s="18"/>
      <c r="K4" s="18"/>
      <c r="L4" s="18"/>
      <c r="M4" s="18"/>
    </row>
    <row r="5" spans="1:13" ht="18.75" x14ac:dyDescent="0.25">
      <c r="A5" s="18"/>
      <c r="B5" s="18"/>
      <c r="C5" s="18"/>
      <c r="D5" s="18"/>
      <c r="E5" s="18"/>
      <c r="F5" s="18"/>
      <c r="G5" s="18"/>
      <c r="H5" s="18"/>
      <c r="I5" s="18"/>
      <c r="J5" s="18"/>
      <c r="K5" s="18"/>
      <c r="L5" s="18"/>
      <c r="M5" s="18"/>
    </row>
    <row r="6" spans="1:13" ht="18.75" x14ac:dyDescent="0.25">
      <c r="A6" s="18"/>
      <c r="B6" s="18"/>
      <c r="C6" s="18"/>
      <c r="D6" s="18"/>
      <c r="E6" s="18"/>
      <c r="F6" s="18"/>
      <c r="G6" s="18"/>
      <c r="H6" s="18"/>
      <c r="I6" s="18"/>
      <c r="J6" s="18"/>
      <c r="K6" s="18"/>
      <c r="L6" s="18"/>
      <c r="M6" s="18"/>
    </row>
    <row r="7" spans="1:13" ht="24" x14ac:dyDescent="0.25">
      <c r="A7" s="33" t="s">
        <v>0</v>
      </c>
      <c r="B7" s="33"/>
      <c r="C7" s="33"/>
      <c r="D7" s="33"/>
      <c r="E7" s="33"/>
      <c r="F7" s="33"/>
      <c r="G7" s="33"/>
      <c r="H7" s="33"/>
      <c r="I7" s="33"/>
      <c r="J7" s="33"/>
      <c r="K7" s="33"/>
      <c r="L7" s="33"/>
      <c r="M7" s="33"/>
    </row>
    <row r="8" spans="1:13" ht="18.75" x14ac:dyDescent="0.25">
      <c r="A8" s="18"/>
      <c r="B8" s="18"/>
      <c r="C8" s="18"/>
      <c r="D8" s="18"/>
      <c r="E8" s="18"/>
      <c r="F8" s="18"/>
      <c r="G8" s="18"/>
      <c r="H8" s="18"/>
      <c r="I8" s="18"/>
      <c r="J8" s="18"/>
      <c r="K8" s="18"/>
      <c r="L8" s="18"/>
      <c r="M8" s="18"/>
    </row>
    <row r="9" spans="1:13" ht="15.75" x14ac:dyDescent="0.25">
      <c r="A9" s="7"/>
      <c r="B9" s="7"/>
      <c r="C9" s="7"/>
      <c r="D9" s="7"/>
      <c r="E9" s="7"/>
      <c r="F9" s="7"/>
      <c r="G9" s="7"/>
      <c r="H9" s="7"/>
      <c r="I9" s="7"/>
      <c r="J9" s="7"/>
      <c r="K9" s="7"/>
      <c r="L9" s="7"/>
      <c r="M9" s="7"/>
    </row>
    <row r="10" spans="1:13" ht="60.75" customHeight="1" x14ac:dyDescent="0.25">
      <c r="A10" s="32" t="s">
        <v>37</v>
      </c>
      <c r="B10" s="32"/>
      <c r="C10" s="32"/>
      <c r="D10" s="32"/>
      <c r="E10" s="32"/>
      <c r="F10" s="32"/>
      <c r="G10" s="32"/>
      <c r="H10" s="32"/>
      <c r="I10" s="32"/>
      <c r="J10" s="32"/>
      <c r="K10" s="32"/>
      <c r="L10" s="32"/>
      <c r="M10" s="32"/>
    </row>
    <row r="11" spans="1:13" x14ac:dyDescent="0.25">
      <c r="A11" s="34" t="s">
        <v>1</v>
      </c>
      <c r="B11" s="34"/>
      <c r="C11" s="34"/>
      <c r="D11" s="34"/>
      <c r="E11" s="34"/>
      <c r="F11" s="34"/>
      <c r="G11" s="34"/>
      <c r="H11" s="34"/>
      <c r="I11" s="34"/>
      <c r="J11" s="34"/>
      <c r="K11" s="34"/>
      <c r="L11" s="34"/>
      <c r="M11" s="34"/>
    </row>
    <row r="12" spans="1:13" ht="15.75" x14ac:dyDescent="0.25">
      <c r="A12" s="7"/>
      <c r="B12" s="7"/>
      <c r="C12" s="7"/>
      <c r="D12" s="7"/>
      <c r="E12" s="7"/>
      <c r="F12" s="7"/>
      <c r="G12" s="7"/>
      <c r="H12" s="7"/>
      <c r="I12" s="7"/>
      <c r="J12" s="7"/>
      <c r="K12" s="7"/>
      <c r="L12" s="7"/>
      <c r="M12" s="7"/>
    </row>
    <row r="13" spans="1:13" x14ac:dyDescent="0.25">
      <c r="A13" s="1" t="s">
        <v>2</v>
      </c>
    </row>
    <row r="14" spans="1:13" ht="60.75" customHeight="1" x14ac:dyDescent="0.25">
      <c r="A14" s="32" t="s">
        <v>34</v>
      </c>
      <c r="B14" s="32"/>
      <c r="C14" s="32"/>
      <c r="D14" s="32"/>
      <c r="E14" s="32"/>
      <c r="F14" s="32"/>
      <c r="G14" s="32"/>
      <c r="H14" s="32"/>
      <c r="I14" s="32"/>
      <c r="J14" s="32"/>
      <c r="K14" s="32"/>
      <c r="L14" s="32"/>
      <c r="M14" s="32"/>
    </row>
    <row r="15" spans="1:13" ht="8.1" customHeight="1" x14ac:dyDescent="0.25">
      <c r="A15" s="29"/>
      <c r="B15" s="29"/>
      <c r="C15" s="29"/>
      <c r="D15" s="29"/>
      <c r="E15" s="29"/>
      <c r="F15" s="29"/>
      <c r="G15" s="29"/>
      <c r="H15" s="29"/>
      <c r="I15" s="29"/>
      <c r="J15" s="29"/>
      <c r="K15" s="29"/>
      <c r="L15" s="29"/>
      <c r="M15" s="29"/>
    </row>
    <row r="16" spans="1:13" ht="195" customHeight="1" x14ac:dyDescent="0.25">
      <c r="A16" s="32" t="s">
        <v>30</v>
      </c>
      <c r="B16" s="32"/>
      <c r="C16" s="32"/>
      <c r="D16" s="32"/>
      <c r="E16" s="32"/>
      <c r="F16" s="32"/>
      <c r="G16" s="32"/>
      <c r="H16" s="32"/>
      <c r="I16" s="32"/>
      <c r="J16" s="32"/>
      <c r="K16" s="32"/>
      <c r="L16" s="32"/>
      <c r="M16" s="32"/>
    </row>
    <row r="18" spans="1:13" x14ac:dyDescent="0.25">
      <c r="A18" s="1" t="s">
        <v>3</v>
      </c>
    </row>
    <row r="19" spans="1:13" ht="75" customHeight="1" x14ac:dyDescent="0.25">
      <c r="A19" s="32" t="s">
        <v>35</v>
      </c>
      <c r="B19" s="32"/>
      <c r="C19" s="32"/>
      <c r="D19" s="32"/>
      <c r="E19" s="32"/>
      <c r="F19" s="32"/>
      <c r="G19" s="32"/>
      <c r="H19" s="32"/>
      <c r="I19" s="32"/>
      <c r="J19" s="32"/>
      <c r="K19" s="32"/>
      <c r="L19" s="32"/>
      <c r="M19" s="32"/>
    </row>
    <row r="21" spans="1:13" x14ac:dyDescent="0.25">
      <c r="A21" s="21"/>
    </row>
    <row r="22" spans="1:13" x14ac:dyDescent="0.25">
      <c r="A22" s="21"/>
    </row>
  </sheetData>
  <mergeCells count="6">
    <mergeCell ref="A14:M14"/>
    <mergeCell ref="A7:M7"/>
    <mergeCell ref="A19:M19"/>
    <mergeCell ref="A10:M10"/>
    <mergeCell ref="A11:M11"/>
    <mergeCell ref="A16:M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96217-2042-42CF-9B5B-904A5EADBE3C}">
  <dimension ref="A5:M27"/>
  <sheetViews>
    <sheetView showGridLines="0" workbookViewId="0">
      <selection activeCell="C5" sqref="C5"/>
    </sheetView>
  </sheetViews>
  <sheetFormatPr baseColWidth="10" defaultColWidth="11.42578125" defaultRowHeight="15" x14ac:dyDescent="0.25"/>
  <cols>
    <col min="1" max="1" width="40.28515625" customWidth="1"/>
    <col min="2" max="8" width="16.42578125" bestFit="1" customWidth="1"/>
  </cols>
  <sheetData>
    <row r="5" spans="1:8" ht="18.75" x14ac:dyDescent="0.25">
      <c r="A5" s="36" t="s">
        <v>38</v>
      </c>
      <c r="B5" s="36"/>
      <c r="C5" s="31"/>
    </row>
    <row r="7" spans="1:8" x14ac:dyDescent="0.25">
      <c r="A7" s="19" t="s">
        <v>4</v>
      </c>
      <c r="B7" s="6">
        <v>2017</v>
      </c>
      <c r="C7" s="6">
        <v>2018</v>
      </c>
      <c r="D7" s="6">
        <v>2019</v>
      </c>
      <c r="E7" s="6">
        <v>2020</v>
      </c>
      <c r="F7" s="6">
        <v>2021</v>
      </c>
      <c r="G7" s="6">
        <v>2022</v>
      </c>
      <c r="H7" s="6">
        <v>2023</v>
      </c>
    </row>
    <row r="8" spans="1:8" x14ac:dyDescent="0.25">
      <c r="A8" s="3" t="s">
        <v>5</v>
      </c>
      <c r="B8" s="16">
        <v>476550.56671700231</v>
      </c>
      <c r="C8" s="16">
        <v>492267.924504305</v>
      </c>
      <c r="D8" s="16">
        <v>509416.14783382212</v>
      </c>
      <c r="E8" s="16">
        <v>475166.11781785835</v>
      </c>
      <c r="F8" s="16">
        <v>521982.13806857978</v>
      </c>
      <c r="G8" s="16">
        <v>565204.24513261043</v>
      </c>
      <c r="H8" s="16">
        <v>604308.43179041729</v>
      </c>
    </row>
    <row r="9" spans="1:8" x14ac:dyDescent="0.25">
      <c r="A9" s="4" t="s">
        <v>6</v>
      </c>
      <c r="B9" s="16">
        <v>93058.638572672353</v>
      </c>
      <c r="C9" s="16">
        <v>97045.284431752385</v>
      </c>
      <c r="D9" s="16">
        <v>98974.71093467786</v>
      </c>
      <c r="E9" s="16">
        <v>97291.267668035929</v>
      </c>
      <c r="F9" s="16">
        <v>105666.1900646393</v>
      </c>
      <c r="G9" s="16">
        <v>118627.19873988947</v>
      </c>
      <c r="H9" s="16">
        <v>117857.38124038735</v>
      </c>
    </row>
    <row r="10" spans="1:8" x14ac:dyDescent="0.25">
      <c r="A10" s="5" t="s">
        <v>7</v>
      </c>
      <c r="B10" s="17">
        <f>B8+B9</f>
        <v>569609.20528967469</v>
      </c>
      <c r="C10" s="17">
        <f t="shared" ref="C10:H10" si="0">C8+C9</f>
        <v>589313.2089360574</v>
      </c>
      <c r="D10" s="17">
        <f t="shared" si="0"/>
        <v>608390.85876849992</v>
      </c>
      <c r="E10" s="17">
        <f t="shared" si="0"/>
        <v>572457.38548589428</v>
      </c>
      <c r="F10" s="17">
        <f t="shared" si="0"/>
        <v>627648.32813321904</v>
      </c>
      <c r="G10" s="17">
        <f t="shared" si="0"/>
        <v>683831.44387249986</v>
      </c>
      <c r="H10" s="17">
        <f t="shared" si="0"/>
        <v>722165.81303080462</v>
      </c>
    </row>
    <row r="13" spans="1:8" x14ac:dyDescent="0.25">
      <c r="A13" s="19" t="s">
        <v>23</v>
      </c>
      <c r="B13" s="8"/>
      <c r="C13" s="8" t="s">
        <v>8</v>
      </c>
      <c r="D13" s="8" t="s">
        <v>9</v>
      </c>
      <c r="E13" s="8" t="s">
        <v>10</v>
      </c>
      <c r="F13" s="8" t="s">
        <v>11</v>
      </c>
      <c r="G13" s="8" t="s">
        <v>12</v>
      </c>
      <c r="H13" s="8" t="s">
        <v>17</v>
      </c>
    </row>
    <row r="14" spans="1:8" x14ac:dyDescent="0.25">
      <c r="A14" s="9" t="s">
        <v>5</v>
      </c>
      <c r="B14" s="10"/>
      <c r="C14" s="11">
        <f t="shared" ref="C14:H16" si="1">C8/B8-1</f>
        <v>3.2981511061000113E-2</v>
      </c>
      <c r="D14" s="11">
        <f t="shared" si="1"/>
        <v>3.483514256344189E-2</v>
      </c>
      <c r="E14" s="11">
        <f t="shared" si="1"/>
        <v>-6.7233891508159616E-2</v>
      </c>
      <c r="F14" s="11">
        <f t="shared" si="1"/>
        <v>9.8525586095486339E-2</v>
      </c>
      <c r="G14" s="11">
        <f t="shared" si="1"/>
        <v>8.280380478910554E-2</v>
      </c>
      <c r="H14" s="11">
        <f t="shared" si="1"/>
        <v>6.9185939409623698E-2</v>
      </c>
    </row>
    <row r="15" spans="1:8" x14ac:dyDescent="0.25">
      <c r="A15" s="12" t="s">
        <v>6</v>
      </c>
      <c r="B15" s="10"/>
      <c r="C15" s="11">
        <f t="shared" si="1"/>
        <v>4.2840148106902953E-2</v>
      </c>
      <c r="D15" s="11">
        <f t="shared" si="1"/>
        <v>1.9881713101498999E-2</v>
      </c>
      <c r="E15" s="11">
        <f t="shared" si="1"/>
        <v>-1.7008822261203482E-2</v>
      </c>
      <c r="F15" s="11">
        <f t="shared" si="1"/>
        <v>8.608092583580218E-2</v>
      </c>
      <c r="G15" s="11">
        <f t="shared" si="1"/>
        <v>0.12265994134284131</v>
      </c>
      <c r="H15" s="11">
        <f t="shared" si="1"/>
        <v>-6.489384455499847E-3</v>
      </c>
    </row>
    <row r="16" spans="1:8" x14ac:dyDescent="0.25">
      <c r="A16" s="13" t="s">
        <v>7</v>
      </c>
      <c r="B16" s="14"/>
      <c r="C16" s="15">
        <f t="shared" si="1"/>
        <v>3.4592143988196655E-2</v>
      </c>
      <c r="D16" s="15">
        <f t="shared" si="1"/>
        <v>3.2372683223722776E-2</v>
      </c>
      <c r="E16" s="15">
        <f t="shared" si="1"/>
        <v>-5.9063138054608388E-2</v>
      </c>
      <c r="F16" s="15">
        <f t="shared" si="1"/>
        <v>9.6410569671451452E-2</v>
      </c>
      <c r="G16" s="15">
        <f t="shared" si="1"/>
        <v>8.9513686599601572E-2</v>
      </c>
      <c r="H16" s="15">
        <f t="shared" si="1"/>
        <v>5.6058213616529962E-2</v>
      </c>
    </row>
    <row r="18" spans="1:13" x14ac:dyDescent="0.25">
      <c r="A18" s="27" t="s">
        <v>36</v>
      </c>
    </row>
    <row r="19" spans="1:13" x14ac:dyDescent="0.25">
      <c r="A19" s="2" t="s">
        <v>13</v>
      </c>
    </row>
    <row r="20" spans="1:13" x14ac:dyDescent="0.25">
      <c r="A20" s="2" t="s">
        <v>32</v>
      </c>
    </row>
    <row r="23" spans="1:13" x14ac:dyDescent="0.25">
      <c r="A23" s="1" t="s">
        <v>14</v>
      </c>
    </row>
    <row r="24" spans="1:13" ht="75.95" customHeight="1" x14ac:dyDescent="0.25">
      <c r="A24" s="35" t="s">
        <v>29</v>
      </c>
      <c r="B24" s="35"/>
      <c r="C24" s="35"/>
      <c r="D24" s="35"/>
      <c r="E24" s="35"/>
      <c r="F24" s="35"/>
      <c r="G24" s="35"/>
      <c r="H24" s="35"/>
      <c r="I24" s="20"/>
      <c r="J24" s="20"/>
      <c r="K24" s="20"/>
      <c r="L24" s="20"/>
      <c r="M24" s="20"/>
    </row>
    <row r="26" spans="1:13" x14ac:dyDescent="0.25">
      <c r="A26" s="1" t="s">
        <v>15</v>
      </c>
    </row>
    <row r="27" spans="1:13" ht="45" customHeight="1" x14ac:dyDescent="0.25">
      <c r="A27" s="32" t="s">
        <v>39</v>
      </c>
      <c r="B27" s="32"/>
      <c r="C27" s="32"/>
      <c r="D27" s="32"/>
      <c r="E27" s="32"/>
      <c r="F27" s="32"/>
      <c r="G27" s="32"/>
      <c r="H27" s="32"/>
      <c r="I27" s="20"/>
      <c r="J27" s="20"/>
      <c r="K27" s="20"/>
      <c r="L27" s="20"/>
      <c r="M27" s="20"/>
    </row>
  </sheetData>
  <mergeCells count="3">
    <mergeCell ref="A24:H24"/>
    <mergeCell ref="A27:H27"/>
    <mergeCell ref="A5:B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BEE7F-58F1-46B3-AAE0-3CA5A437FF68}">
  <dimension ref="A5:M23"/>
  <sheetViews>
    <sheetView showGridLines="0" workbookViewId="0">
      <selection activeCell="D3" sqref="D3"/>
    </sheetView>
  </sheetViews>
  <sheetFormatPr baseColWidth="10" defaultColWidth="11.42578125" defaultRowHeight="15" x14ac:dyDescent="0.25"/>
  <cols>
    <col min="1" max="1" width="40.7109375" customWidth="1"/>
    <col min="2" max="10" width="15.7109375" customWidth="1"/>
  </cols>
  <sheetData>
    <row r="5" spans="1:8" ht="18.75" x14ac:dyDescent="0.3">
      <c r="A5" s="37" t="s">
        <v>18</v>
      </c>
      <c r="B5" s="37"/>
    </row>
    <row r="7" spans="1:8" x14ac:dyDescent="0.25">
      <c r="A7" s="19"/>
      <c r="B7" s="6">
        <v>2017</v>
      </c>
      <c r="C7" s="6">
        <v>2018</v>
      </c>
      <c r="D7" s="6">
        <v>2019</v>
      </c>
      <c r="E7" s="6">
        <v>2020</v>
      </c>
      <c r="F7" s="6">
        <v>2021</v>
      </c>
      <c r="G7" s="6">
        <v>2022</v>
      </c>
      <c r="H7" s="6">
        <v>2023</v>
      </c>
    </row>
    <row r="8" spans="1:8" x14ac:dyDescent="0.25">
      <c r="A8" s="22" t="s">
        <v>16</v>
      </c>
      <c r="B8" s="23">
        <v>18800000</v>
      </c>
      <c r="C8" s="23">
        <v>18960000</v>
      </c>
      <c r="D8" s="23">
        <v>19200000</v>
      </c>
      <c r="E8" s="23">
        <v>18870000</v>
      </c>
      <c r="F8" s="23">
        <v>19570000</v>
      </c>
      <c r="G8" s="23">
        <v>19910000</v>
      </c>
      <c r="H8" s="23">
        <v>20010000</v>
      </c>
    </row>
    <row r="11" spans="1:8" x14ac:dyDescent="0.25">
      <c r="A11" s="19" t="s">
        <v>23</v>
      </c>
      <c r="B11" s="8"/>
      <c r="C11" s="8" t="s">
        <v>8</v>
      </c>
      <c r="D11" s="8" t="s">
        <v>9</v>
      </c>
      <c r="E11" s="8" t="s">
        <v>10</v>
      </c>
      <c r="F11" s="8" t="s">
        <v>11</v>
      </c>
      <c r="G11" s="8" t="s">
        <v>12</v>
      </c>
      <c r="H11" s="8" t="s">
        <v>17</v>
      </c>
    </row>
    <row r="12" spans="1:8" x14ac:dyDescent="0.25">
      <c r="A12" s="22" t="s">
        <v>16</v>
      </c>
      <c r="B12" s="24"/>
      <c r="C12" s="25">
        <f t="shared" ref="C12:H12" si="0">C8/B8-1</f>
        <v>8.5106382978723527E-3</v>
      </c>
      <c r="D12" s="25">
        <f t="shared" si="0"/>
        <v>1.2658227848101333E-2</v>
      </c>
      <c r="E12" s="25">
        <f t="shared" si="0"/>
        <v>-1.7187500000000022E-2</v>
      </c>
      <c r="F12" s="25">
        <f t="shared" si="0"/>
        <v>3.7095919448860704E-2</v>
      </c>
      <c r="G12" s="25">
        <f t="shared" si="0"/>
        <v>1.7373530914665203E-2</v>
      </c>
      <c r="H12" s="25">
        <f t="shared" si="0"/>
        <v>5.0226017076846485E-3</v>
      </c>
    </row>
    <row r="14" spans="1:8" x14ac:dyDescent="0.25">
      <c r="A14" s="27" t="s">
        <v>36</v>
      </c>
    </row>
    <row r="15" spans="1:8" x14ac:dyDescent="0.25">
      <c r="A15" s="27" t="s">
        <v>27</v>
      </c>
    </row>
    <row r="16" spans="1:8" x14ac:dyDescent="0.25">
      <c r="A16" s="2" t="s">
        <v>33</v>
      </c>
    </row>
    <row r="19" spans="1:13" x14ac:dyDescent="0.25">
      <c r="A19" s="1" t="s">
        <v>14</v>
      </c>
    </row>
    <row r="20" spans="1:13" x14ac:dyDescent="0.25">
      <c r="A20" s="32" t="s">
        <v>40</v>
      </c>
      <c r="B20" s="32"/>
      <c r="C20" s="32"/>
      <c r="D20" s="32"/>
      <c r="E20" s="32"/>
      <c r="F20" s="32"/>
      <c r="G20" s="32"/>
      <c r="H20" s="32"/>
      <c r="I20" s="20"/>
      <c r="J20" s="20"/>
      <c r="K20" s="20"/>
      <c r="L20" s="20"/>
      <c r="M20" s="20"/>
    </row>
    <row r="22" spans="1:13" x14ac:dyDescent="0.25">
      <c r="A22" s="1" t="s">
        <v>15</v>
      </c>
    </row>
    <row r="23" spans="1:13" x14ac:dyDescent="0.25">
      <c r="A23" s="32" t="s">
        <v>25</v>
      </c>
      <c r="B23" s="32"/>
      <c r="C23" s="32"/>
      <c r="D23" s="32"/>
      <c r="E23" s="32"/>
      <c r="F23" s="32"/>
      <c r="G23" s="32"/>
      <c r="H23" s="32"/>
      <c r="I23" s="20"/>
      <c r="J23" s="20"/>
      <c r="K23" s="20"/>
      <c r="L23" s="20"/>
      <c r="M23" s="20"/>
    </row>
  </sheetData>
  <mergeCells count="3">
    <mergeCell ref="A5:B5"/>
    <mergeCell ref="A20:H20"/>
    <mergeCell ref="A23:H2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FA207-6A9E-4B14-88A5-EFF77E66B6D0}">
  <dimension ref="A5:M23"/>
  <sheetViews>
    <sheetView showGridLines="0" workbookViewId="0">
      <selection activeCell="B25" sqref="B25"/>
    </sheetView>
  </sheetViews>
  <sheetFormatPr baseColWidth="10" defaultColWidth="11.42578125" defaultRowHeight="15" x14ac:dyDescent="0.25"/>
  <cols>
    <col min="1" max="1" width="40.7109375" customWidth="1"/>
    <col min="2" max="8" width="15.7109375" customWidth="1"/>
  </cols>
  <sheetData>
    <row r="5" spans="1:8" ht="18.75" x14ac:dyDescent="0.3">
      <c r="A5" s="37" t="s">
        <v>31</v>
      </c>
      <c r="B5" s="37"/>
      <c r="C5" s="37"/>
      <c r="D5" s="37"/>
    </row>
    <row r="7" spans="1:8" x14ac:dyDescent="0.25">
      <c r="A7" s="19" t="s">
        <v>22</v>
      </c>
      <c r="B7" s="6">
        <v>2017</v>
      </c>
      <c r="C7" s="6">
        <v>2018</v>
      </c>
      <c r="D7" s="6">
        <v>2019</v>
      </c>
      <c r="E7" s="6">
        <v>2020</v>
      </c>
      <c r="F7" s="6">
        <v>2021</v>
      </c>
      <c r="G7" s="6">
        <v>2022</v>
      </c>
      <c r="H7" s="6">
        <v>2023</v>
      </c>
    </row>
    <row r="8" spans="1:8" x14ac:dyDescent="0.25">
      <c r="A8" s="22" t="s">
        <v>19</v>
      </c>
      <c r="B8" s="28">
        <v>34944.407245000002</v>
      </c>
      <c r="C8" s="28">
        <v>35643.578686000001</v>
      </c>
      <c r="D8" s="28">
        <v>36105.504152000001</v>
      </c>
      <c r="E8" s="28">
        <v>35171.414840999998</v>
      </c>
      <c r="F8" s="28">
        <v>37115.739499000003</v>
      </c>
      <c r="G8" s="28">
        <v>39207.436064000001</v>
      </c>
      <c r="H8" s="28">
        <v>40723.154235000002</v>
      </c>
    </row>
    <row r="11" spans="1:8" x14ac:dyDescent="0.25">
      <c r="A11" s="19" t="s">
        <v>23</v>
      </c>
      <c r="B11" s="8"/>
      <c r="C11" s="8" t="s">
        <v>8</v>
      </c>
      <c r="D11" s="8" t="s">
        <v>9</v>
      </c>
      <c r="E11" s="8" t="s">
        <v>10</v>
      </c>
      <c r="F11" s="8" t="s">
        <v>11</v>
      </c>
      <c r="G11" s="8" t="s">
        <v>12</v>
      </c>
      <c r="H11" s="8" t="s">
        <v>17</v>
      </c>
    </row>
    <row r="12" spans="1:8" x14ac:dyDescent="0.25">
      <c r="A12" s="22" t="s">
        <v>19</v>
      </c>
      <c r="B12" s="24"/>
      <c r="C12" s="25">
        <f t="shared" ref="C12:H12" si="0">C8/B8-1</f>
        <v>2.0008107051237456E-2</v>
      </c>
      <c r="D12" s="25">
        <f t="shared" si="0"/>
        <v>1.2959570363832107E-2</v>
      </c>
      <c r="E12" s="25">
        <f t="shared" si="0"/>
        <v>-2.5871105609482581E-2</v>
      </c>
      <c r="F12" s="25">
        <f t="shared" si="0"/>
        <v>5.528138878659683E-2</v>
      </c>
      <c r="G12" s="25">
        <f t="shared" si="0"/>
        <v>5.6356052532817058E-2</v>
      </c>
      <c r="H12" s="25">
        <f t="shared" si="0"/>
        <v>3.865894644387935E-2</v>
      </c>
    </row>
    <row r="14" spans="1:8" x14ac:dyDescent="0.25">
      <c r="A14" s="27" t="s">
        <v>36</v>
      </c>
    </row>
    <row r="15" spans="1:8" x14ac:dyDescent="0.25">
      <c r="A15" s="27" t="s">
        <v>27</v>
      </c>
    </row>
    <row r="16" spans="1:8" x14ac:dyDescent="0.25">
      <c r="A16" s="2" t="s">
        <v>33</v>
      </c>
    </row>
    <row r="19" spans="1:13" x14ac:dyDescent="0.25">
      <c r="A19" s="1" t="s">
        <v>14</v>
      </c>
    </row>
    <row r="20" spans="1:13" ht="89.45" customHeight="1" x14ac:dyDescent="0.25">
      <c r="A20" s="32" t="s">
        <v>26</v>
      </c>
      <c r="B20" s="32"/>
      <c r="C20" s="32"/>
      <c r="D20" s="32"/>
      <c r="E20" s="32"/>
      <c r="F20" s="32"/>
      <c r="G20" s="32"/>
      <c r="H20" s="32"/>
      <c r="I20" s="20"/>
      <c r="J20" s="20"/>
      <c r="K20" s="20"/>
      <c r="L20" s="20"/>
      <c r="M20" s="20"/>
    </row>
    <row r="22" spans="1:13" x14ac:dyDescent="0.25">
      <c r="A22" s="1" t="s">
        <v>15</v>
      </c>
    </row>
    <row r="23" spans="1:13" x14ac:dyDescent="0.25">
      <c r="A23" s="32" t="s">
        <v>25</v>
      </c>
      <c r="B23" s="32"/>
      <c r="C23" s="32"/>
      <c r="D23" s="32"/>
      <c r="E23" s="32"/>
      <c r="F23" s="32"/>
      <c r="G23" s="32"/>
      <c r="H23" s="32"/>
      <c r="I23" s="20"/>
      <c r="J23" s="20"/>
      <c r="K23" s="20"/>
      <c r="L23" s="20"/>
      <c r="M23" s="20"/>
    </row>
  </sheetData>
  <mergeCells count="3">
    <mergeCell ref="A5:D5"/>
    <mergeCell ref="A20:H20"/>
    <mergeCell ref="A23:H2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ACD18-23EC-478A-938B-09985832AD7C}">
  <dimension ref="A5:M23"/>
  <sheetViews>
    <sheetView showGridLines="0" workbookViewId="0">
      <selection activeCell="A21" sqref="A21"/>
    </sheetView>
  </sheetViews>
  <sheetFormatPr baseColWidth="10" defaultColWidth="11.42578125" defaultRowHeight="15" x14ac:dyDescent="0.25"/>
  <cols>
    <col min="1" max="1" width="40.7109375" customWidth="1"/>
    <col min="2" max="8" width="15.7109375" customWidth="1"/>
  </cols>
  <sheetData>
    <row r="5" spans="1:6" ht="18.75" x14ac:dyDescent="0.3">
      <c r="A5" s="26" t="s">
        <v>20</v>
      </c>
      <c r="B5" s="26"/>
    </row>
    <row r="7" spans="1:6" x14ac:dyDescent="0.25">
      <c r="A7" s="19" t="s">
        <v>22</v>
      </c>
      <c r="B7" s="6">
        <v>2019</v>
      </c>
      <c r="C7" s="6">
        <v>2020</v>
      </c>
      <c r="D7" s="6">
        <v>2021</v>
      </c>
      <c r="E7" s="6">
        <v>2022</v>
      </c>
      <c r="F7" s="6">
        <v>2023</v>
      </c>
    </row>
    <row r="8" spans="1:6" x14ac:dyDescent="0.25">
      <c r="A8" s="22" t="s">
        <v>21</v>
      </c>
      <c r="B8" s="28">
        <v>29555.776020745572</v>
      </c>
      <c r="C8" s="28">
        <v>28277.453660652642</v>
      </c>
      <c r="D8" s="28">
        <v>30008.908519953511</v>
      </c>
      <c r="E8" s="28">
        <v>31668.759105696005</v>
      </c>
      <c r="F8" s="28">
        <v>33089.435868691849</v>
      </c>
    </row>
    <row r="11" spans="1:6" x14ac:dyDescent="0.25">
      <c r="A11" s="19" t="s">
        <v>23</v>
      </c>
      <c r="B11" s="8" t="s">
        <v>9</v>
      </c>
      <c r="C11" s="8" t="s">
        <v>10</v>
      </c>
      <c r="D11" s="8" t="s">
        <v>11</v>
      </c>
      <c r="E11" s="8" t="s">
        <v>12</v>
      </c>
      <c r="F11" s="8" t="s">
        <v>17</v>
      </c>
    </row>
    <row r="12" spans="1:6" x14ac:dyDescent="0.25">
      <c r="A12" s="22" t="s">
        <v>21</v>
      </c>
      <c r="B12" s="30"/>
      <c r="C12" s="25">
        <f t="shared" ref="C12:F12" si="0">C8/B8-1</f>
        <v>-4.3251185798527492E-2</v>
      </c>
      <c r="D12" s="25">
        <f t="shared" si="0"/>
        <v>6.123093260374235E-2</v>
      </c>
      <c r="E12" s="25">
        <f t="shared" si="0"/>
        <v>5.5311927944291073E-2</v>
      </c>
      <c r="F12" s="25">
        <f t="shared" si="0"/>
        <v>4.4860512477115533E-2</v>
      </c>
    </row>
    <row r="14" spans="1:6" x14ac:dyDescent="0.25">
      <c r="A14" s="27" t="s">
        <v>36</v>
      </c>
    </row>
    <row r="15" spans="1:6" x14ac:dyDescent="0.25">
      <c r="A15" s="27" t="s">
        <v>28</v>
      </c>
    </row>
    <row r="16" spans="1:6" x14ac:dyDescent="0.25">
      <c r="A16" s="2" t="s">
        <v>32</v>
      </c>
    </row>
    <row r="19" spans="1:13" x14ac:dyDescent="0.25">
      <c r="A19" s="1" t="s">
        <v>14</v>
      </c>
    </row>
    <row r="20" spans="1:13" ht="45" customHeight="1" x14ac:dyDescent="0.25">
      <c r="A20" s="32" t="s">
        <v>24</v>
      </c>
      <c r="B20" s="32"/>
      <c r="C20" s="32"/>
      <c r="D20" s="32"/>
      <c r="E20" s="32"/>
      <c r="F20" s="32"/>
      <c r="G20" s="32"/>
      <c r="H20" s="32"/>
      <c r="I20" s="20"/>
      <c r="J20" s="20"/>
      <c r="K20" s="20"/>
      <c r="L20" s="20"/>
      <c r="M20" s="20"/>
    </row>
    <row r="22" spans="1:13" x14ac:dyDescent="0.25">
      <c r="A22" s="1" t="s">
        <v>15</v>
      </c>
    </row>
    <row r="23" spans="1:13" x14ac:dyDescent="0.25">
      <c r="A23" s="32" t="s">
        <v>25</v>
      </c>
      <c r="B23" s="32"/>
      <c r="C23" s="32"/>
      <c r="D23" s="32"/>
      <c r="E23" s="32"/>
      <c r="F23" s="32"/>
      <c r="G23" s="32"/>
      <c r="H23" s="32"/>
      <c r="I23" s="20"/>
      <c r="J23" s="20"/>
      <c r="K23" s="20"/>
      <c r="L23" s="20"/>
      <c r="M23" s="20"/>
    </row>
  </sheetData>
  <mergeCells count="2">
    <mergeCell ref="A20:H20"/>
    <mergeCell ref="A23:H2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34CAF935840C8438264321153088FF3" ma:contentTypeVersion="8" ma:contentTypeDescription="Crée un document." ma:contentTypeScope="" ma:versionID="c5c133f42d96b9d4824ae79127c35d0d">
  <xsd:schema xmlns:xsd="http://www.w3.org/2001/XMLSchema" xmlns:xs="http://www.w3.org/2001/XMLSchema" xmlns:p="http://schemas.microsoft.com/office/2006/metadata/properties" xmlns:ns2="3c65f80e-4875-47f1-bfbb-43fc1a1b1b4c" targetNamespace="http://schemas.microsoft.com/office/2006/metadata/properties" ma:root="true" ma:fieldsID="7e60daac6f3faf47976754c892b622ea" ns2:_="">
    <xsd:import namespace="3c65f80e-4875-47f1-bfbb-43fc1a1b1b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65f80e-4875-47f1-bfbb-43fc1a1b1b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B4E8DE-4406-4170-8DA5-A4AA23669941}">
  <ds:schemaRefs>
    <ds:schemaRef ds:uri="http://schemas.microsoft.com/sharepoint/v3/contenttype/forms"/>
  </ds:schemaRefs>
</ds:datastoreItem>
</file>

<file path=customXml/itemProps2.xml><?xml version="1.0" encoding="utf-8"?>
<ds:datastoreItem xmlns:ds="http://schemas.openxmlformats.org/officeDocument/2006/customXml" ds:itemID="{AE076B6E-303D-43BA-B600-074964B06BE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9CD4A4C-BD3B-45F2-A99C-F4E565134F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65f80e-4875-47f1-bfbb-43fc1a1b1b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Description</vt:lpstr>
      <vt:lpstr>Masse salariale</vt:lpstr>
      <vt:lpstr>Effectifs cotisants</vt:lpstr>
      <vt:lpstr>Salaire moyen annuel EQTP</vt:lpstr>
      <vt:lpstr>SMPT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Cecile SIMON</dc:creator>
  <cp:keywords/>
  <dc:description/>
  <cp:lastModifiedBy>Cecile SIMON</cp:lastModifiedBy>
  <cp:revision/>
  <dcterms:created xsi:type="dcterms:W3CDTF">2025-04-24T08:07:58Z</dcterms:created>
  <dcterms:modified xsi:type="dcterms:W3CDTF">2025-06-19T16:02:23Z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a18e48-5807-4208-9613-9b100bc54601_Enabled">
    <vt:lpwstr>true</vt:lpwstr>
  </property>
  <property fmtid="{D5CDD505-2E9C-101B-9397-08002B2CF9AE}" pid="3" name="MSIP_Label_b6a18e48-5807-4208-9613-9b100bc54601_SetDate">
    <vt:lpwstr>2025-04-24T09:35:35Z</vt:lpwstr>
  </property>
  <property fmtid="{D5CDD505-2E9C-101B-9397-08002B2CF9AE}" pid="4" name="MSIP_Label_b6a18e48-5807-4208-9613-9b100bc54601_Method">
    <vt:lpwstr>Standard</vt:lpwstr>
  </property>
  <property fmtid="{D5CDD505-2E9C-101B-9397-08002B2CF9AE}" pid="5" name="MSIP_Label_b6a18e48-5807-4208-9613-9b100bc54601_Name">
    <vt:lpwstr>AA_ClassConfident_Acces-Interne-AA</vt:lpwstr>
  </property>
  <property fmtid="{D5CDD505-2E9C-101B-9397-08002B2CF9AE}" pid="6" name="MSIP_Label_b6a18e48-5807-4208-9613-9b100bc54601_SiteId">
    <vt:lpwstr>bddd8564-1efb-428c-aaf3-2b8fcda2c29a</vt:lpwstr>
  </property>
  <property fmtid="{D5CDD505-2E9C-101B-9397-08002B2CF9AE}" pid="7" name="MSIP_Label_b6a18e48-5807-4208-9613-9b100bc54601_ActionId">
    <vt:lpwstr>3c176820-af68-4e76-89e9-ebb4dc11d1cf</vt:lpwstr>
  </property>
  <property fmtid="{D5CDD505-2E9C-101B-9397-08002B2CF9AE}" pid="8" name="MSIP_Label_b6a18e48-5807-4208-9613-9b100bc54601_ContentBits">
    <vt:lpwstr>0</vt:lpwstr>
  </property>
  <property fmtid="{D5CDD505-2E9C-101B-9397-08002B2CF9AE}" pid="9" name="ContentTypeId">
    <vt:lpwstr>0x010100234CAF935840C8438264321153088FF3</vt:lpwstr>
  </property>
</Properties>
</file>