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DirectionTechnique\UniteActuariatEtudes\2-Travaux statistiques\Labellisation des séries statistiques Régime DT\02.Site internet\MeL_202507\"/>
    </mc:Choice>
  </mc:AlternateContent>
  <xr:revisionPtr revIDLastSave="0" documentId="13_ncr:1_{8CD8ABD2-035B-4B02-94F0-5B7DE5F92C58}" xr6:coauthVersionLast="47" xr6:coauthVersionMax="47" xr10:uidLastSave="{00000000-0000-0000-0000-000000000000}"/>
  <bookViews>
    <workbookView xWindow="-120" yWindow="-120" windowWidth="25440" windowHeight="15270" tabRatio="796" xr2:uid="{DD9611C4-27E9-4F0D-9B44-73E40F0B651C}"/>
  </bookViews>
  <sheets>
    <sheet name="Description" sheetId="2" r:id="rId1"/>
    <sheet name="Retraités droits directs" sheetId="1" r:id="rId2"/>
    <sheet name="Retraités droits dérivés" sheetId="6" r:id="rId3"/>
    <sheet name="Retraités totaux" sheetId="7" r:id="rId4"/>
    <sheet name="Pensions droits directs" sheetId="8" r:id="rId5"/>
    <sheet name="Pensions droits dérivés" sheetId="9" r:id="rId6"/>
    <sheet name="Pensions totales" sheetId="10"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0" l="1"/>
  <c r="G16" i="10"/>
  <c r="F16" i="10"/>
  <c r="E16" i="10"/>
  <c r="D16" i="10"/>
  <c r="C16" i="10"/>
  <c r="H15" i="10"/>
  <c r="G15" i="10"/>
  <c r="F15" i="10"/>
  <c r="E15" i="10"/>
  <c r="D15" i="10"/>
  <c r="C15" i="10"/>
  <c r="H14" i="10"/>
  <c r="G14" i="10"/>
  <c r="F14" i="10"/>
  <c r="E14" i="10"/>
  <c r="D14" i="10"/>
  <c r="C14" i="10"/>
  <c r="H16" i="9"/>
  <c r="G16" i="9"/>
  <c r="F16" i="9"/>
  <c r="E16" i="9"/>
  <c r="D16" i="9"/>
  <c r="C16" i="9"/>
  <c r="H15" i="9"/>
  <c r="G15" i="9"/>
  <c r="F15" i="9"/>
  <c r="E15" i="9"/>
  <c r="D15" i="9"/>
  <c r="C15" i="9"/>
  <c r="H14" i="9"/>
  <c r="G14" i="9"/>
  <c r="F14" i="9"/>
  <c r="E14" i="9"/>
  <c r="D14" i="9"/>
  <c r="C14" i="9"/>
  <c r="H16" i="8"/>
  <c r="G16" i="8"/>
  <c r="F16" i="8"/>
  <c r="E16" i="8"/>
  <c r="D16" i="8"/>
  <c r="C16" i="8"/>
  <c r="H15" i="8"/>
  <c r="G15" i="8"/>
  <c r="F15" i="8"/>
  <c r="E15" i="8"/>
  <c r="D15" i="8"/>
  <c r="C15" i="8"/>
  <c r="H14" i="8"/>
  <c r="G14" i="8"/>
  <c r="F14" i="8"/>
  <c r="E14" i="8"/>
  <c r="D14" i="8"/>
  <c r="C14" i="8"/>
  <c r="H16" i="7"/>
  <c r="G16" i="7"/>
  <c r="F16" i="7"/>
  <c r="E16" i="7"/>
  <c r="D16" i="7"/>
  <c r="C16" i="7"/>
  <c r="H15" i="7"/>
  <c r="G15" i="7"/>
  <c r="F15" i="7"/>
  <c r="E15" i="7"/>
  <c r="D15" i="7"/>
  <c r="C15" i="7"/>
  <c r="H14" i="7"/>
  <c r="G14" i="7"/>
  <c r="F14" i="7"/>
  <c r="E14" i="7"/>
  <c r="D14" i="7"/>
  <c r="C14" i="7"/>
  <c r="H16" i="6"/>
  <c r="G16" i="6"/>
  <c r="F16" i="6"/>
  <c r="E16" i="6"/>
  <c r="D16" i="6"/>
  <c r="C16" i="6"/>
  <c r="H15" i="6"/>
  <c r="G15" i="6"/>
  <c r="F15" i="6"/>
  <c r="E15" i="6"/>
  <c r="D15" i="6"/>
  <c r="C15" i="6"/>
  <c r="H14" i="6"/>
  <c r="G14" i="6"/>
  <c r="F14" i="6"/>
  <c r="E14" i="6"/>
  <c r="D14" i="6"/>
  <c r="C14" i="6"/>
  <c r="C14" i="1" l="1"/>
  <c r="D14" i="1"/>
  <c r="E14" i="1"/>
  <c r="F14" i="1"/>
  <c r="G14" i="1"/>
  <c r="H14" i="1"/>
  <c r="C15" i="1"/>
  <c r="D15" i="1"/>
  <c r="E15" i="1"/>
  <c r="F15" i="1"/>
  <c r="G15" i="1"/>
  <c r="H15" i="1"/>
  <c r="E16" i="1" l="1"/>
  <c r="G16" i="1"/>
  <c r="C16" i="1"/>
  <c r="F16" i="1"/>
  <c r="H16" i="1"/>
  <c r="D16" i="1"/>
</calcChain>
</file>

<file path=xl/sharedStrings.xml><?xml version="1.0" encoding="utf-8"?>
<sst xmlns="http://schemas.openxmlformats.org/spreadsheetml/2006/main" count="150" uniqueCount="42">
  <si>
    <t>Elles sont labellisées à compter de l’exercice 2017.</t>
  </si>
  <si>
    <t>Champ d'application</t>
  </si>
  <si>
    <t>Source</t>
  </si>
  <si>
    <t>2023 *</t>
  </si>
  <si>
    <t xml:space="preserve">Evolutions annuelles </t>
  </si>
  <si>
    <t>2018/2017</t>
  </si>
  <si>
    <t>2019/2018</t>
  </si>
  <si>
    <t>2020/2019</t>
  </si>
  <si>
    <t>2021/2020</t>
  </si>
  <si>
    <t>2022/2021</t>
  </si>
  <si>
    <t>2023/2022 *</t>
  </si>
  <si>
    <t>* semi-définitif</t>
  </si>
  <si>
    <t>Définitions</t>
  </si>
  <si>
    <t>Rupture de séries</t>
  </si>
  <si>
    <t>Séries sur les retraités Agirc-Arrco</t>
  </si>
  <si>
    <t>Effectif de retraités Agirc-Arrco de droits directs au 31/12</t>
  </si>
  <si>
    <t xml:space="preserve">Femmes </t>
  </si>
  <si>
    <t>Hommes</t>
  </si>
  <si>
    <t>Ensemble</t>
  </si>
  <si>
    <t>Effectif de retraités Agirc-Arrco de droits dérivés au 31/12</t>
  </si>
  <si>
    <t>Effectif de retraités Agirc-Arrco tous types de droits confondus au 31/12</t>
  </si>
  <si>
    <t>Pensions moyennes des retraités Agirc-Arrco de droits directs au 31/12</t>
  </si>
  <si>
    <t>pensions mensuelles brutes, en euros</t>
  </si>
  <si>
    <t>Pensions moyennes des retraités Agirc-Arrco de droits dérivés au 31/12</t>
  </si>
  <si>
    <t>Pensions moyennes des retraités Agirc-Arrco (tous types de droits confondus) au 31/12</t>
  </si>
  <si>
    <t>sans objet</t>
  </si>
  <si>
    <t>Nombre de retraités de droits directs présents au 31/12 de l'année considérée, hors départs au titre d'un versement unique et décédés dans l'année.</t>
  </si>
  <si>
    <t>Source : base allocataires de la direction technique Agirc-Arrco</t>
  </si>
  <si>
    <t xml:space="preserve">Nombre distinct de retraités de droits directs et dérivés présents au 31/12 de l'année considérée, y compris orphelins et, hors départs au titre d'un versement unique et décédés dans l'année. Un retraité percevant à la fois un droit direct et un droit dérivé n'est compté qu'une seule fois. </t>
  </si>
  <si>
    <t>Le périmètre du régime Agirc-Arrco se définit par référence à l’ANI du 17 novembre 2017 qui délimite le champ d’application du régime.  Le champ des retraités Agirc-Arrco inclut tous les retraités présents au 31 décembre de l’année considérée, résidents en France ou à l'étranger et exclut donc les retraités décédés avant le 31/12 de l’année et les retraités ayant perçu un versement unique.</t>
  </si>
  <si>
    <t>La base allocataires de la direction technique de l’Agirc-Arrco est constituée à partir des données de gestion du régime et couvre l'ensemble des retraités Agirc-Arrco.
Elle contient notamment la date de liquidation des droits (départ en retraite), le type de droit, le motif de départ et le nombre de points Agirc-Arrco servis.</t>
  </si>
  <si>
    <t>Statistiques labellisées par l'Autorité de la statistique publique, avis du 11/06/2025 (NOR : ECOO2517319V )</t>
  </si>
  <si>
    <t>Champ : retraités Agirc-Arrco de droits directs présents au 31 décembre, hors versements uniques</t>
  </si>
  <si>
    <t xml:space="preserve">Nombre de retraités de droits dérivés présents au 31/12 de l'année considérée, y compris orphelins et hors départs au titre d'un versement unique et décédés dans l'année.
Les droits dérivés correspondent aux droits prévus par le régime Agirc-Arrco pour les conjoints survivants et les orphelins. Le conjoint survivant d'un participant décédé bénéficie, à partir de 55 ans, à condition de n'être pas remarié, d'une allocation de réversion calculée sur la base de 60 % des droits du participant décédé, sous réserve des dispositions visées aux articles 112 et 113 de l'ANI du 17 novembre 2017. </t>
  </si>
  <si>
    <t>Champ : retraités Agirc-Arrco de droits dérivés présents au 31 décembre, hors versements uniques</t>
  </si>
  <si>
    <t>Champ : retraités Agirc-Arrco de droits directs ou dérivés présents au 31 décembre, hors versements uniques</t>
  </si>
  <si>
    <t>La pension moyenne de droits directs de l'année N est exprimée et calculée en tenant compte de la valeur du point Agirc-Arrco en vigueur au 31/12/N.
Le total des points servis pour les droits directs inclut les majorations familiales (enfants nés ou élevés, ou enfants à charge) et les majorations pour ancienneté à l'Arrco. Il prend également en compte les éventuels coefficients temporaires appliqués depuis janvier 2019, ainsi que le taux de décote et le taux de retraite progressive, le cas échéant. 
Le montant de la pension moyenne obtenue est le montant mensuel en euros courants bruts avant déduction des prélèvements sociaux.  </t>
  </si>
  <si>
    <t>La pension moyenne de droits dérivés de l'année N est exprimée et calculée en tenant compte de la valeur du point Agirc-Arrco en vigueur au 31/12/N.
Le total des points servis pour les droits dérivés inclut les majorations familiales (enfants nés ou élevés, ou enfants à charge), réversibles à 100% pour les droits dérivés et les majorations pour ancienneté à l'Arrco. 
Le montant de la pension moyenne obtenue est le montant mensuel en euros courants bruts avant déduction des prélèvements sociaux.  </t>
  </si>
  <si>
    <t>La pension moyenne tous types de droits confondus de l'année N est exprimée et calculée en tenant compte de la valeur du point Agirc-Arrco en vigueur au 31/12/N.
Le total des points servis inclut les majorations familiales (enfants nés ou élevés, ou enfants à charge) et les majorations pour ancienneté à l'Arrco. Il prend également en compte pour les droits directs, les éventuels coefficients temporaires appliqués depuis janvier 2019, ainsi que le taux de décote et le taux de retraite progressive, le cas échéant. 
Le montant de la pension moyenne obtenue est le montant mensuel en euros courants bruts avant déduction des prélèvements sociaux.  </t>
  </si>
  <si>
    <t>Ces séries décrivent les retraités de l’Agirc-Arrco, régime de retraite complémentaire obligatoire des salariés du secteur privé et des salariés agricoles.  Les retraités (« stock ») correspondent aux retraités présents au 31 décembre de l’année n.
Plus précisément, les séries portent sur les effectifs annuels de retraités à l’Agirc-Arrco présents en fin d’année par type de droits (droits directs, droits dérivés, tous types de droits confondus) et par sexe, et sur les pensions moyennes Agirc-Arrco perçues par ces retraités.</t>
  </si>
  <si>
    <t>Actualisation des séries</t>
  </si>
  <si>
    <r>
      <t>La publication des séries</t>
    </r>
    <r>
      <rPr>
        <b/>
        <sz val="11"/>
        <color rgb="FF156082"/>
        <rFont val="Aptos"/>
        <family val="2"/>
      </rPr>
      <t> </t>
    </r>
    <r>
      <rPr>
        <sz val="11"/>
        <color rgb="FF156082"/>
        <rFont val="Aptos"/>
        <family val="2"/>
      </rPr>
      <t xml:space="preserve"> définitives 2023 portant sur les retraités Agirc-Arrco, initialement prévue en juillet 2025, doit être reportée en raison d’un changement du système d’information de gestion des allocations Agirc-Arrco. Les résultats définitifs seront disponibles en octobre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</si>
</sst>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_-* #,##0\ &quot;€&quot;_-;\-* #,##0\ &quot;€&quot;_-;_-* &quot;-&quot;??\ &quot;€&quot;_-;_-@_-"/>
    <numFmt numFmtId="166" formatCode="0.0%"/>
    <numFmt numFmtId="167" formatCode="#,##0_ ;\-#,##0\ "/>
    <numFmt numFmtId="168" formatCode="_-* #,##0\ [$€-40C]_-;\-* #,##0\ [$€-40C]_-;_-* &quot;-&quot;??\ [$€-40C]_-;_-@_-"/>
  </numFmts>
  <fonts count="17"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2"/>
      <color theme="1"/>
      <name val="Aptos Narrow"/>
      <family val="2"/>
      <scheme val="minor"/>
    </font>
    <font>
      <i/>
      <sz val="10"/>
      <color theme="1"/>
      <name val="Aptos Narrow"/>
      <family val="2"/>
      <scheme val="minor"/>
    </font>
    <font>
      <b/>
      <sz val="14"/>
      <color theme="0"/>
      <name val="Aptos Narrow"/>
      <family val="2"/>
      <scheme val="minor"/>
    </font>
    <font>
      <b/>
      <sz val="14"/>
      <color theme="1"/>
      <name val="Aptos Narrow"/>
      <family val="2"/>
      <scheme val="minor"/>
    </font>
    <font>
      <b/>
      <i/>
      <sz val="11"/>
      <color theme="1"/>
      <name val="Aptos Narrow"/>
      <family val="2"/>
      <scheme val="minor"/>
    </font>
    <font>
      <i/>
      <sz val="11"/>
      <color theme="1"/>
      <name val="Aptos Narrow"/>
      <family val="2"/>
      <scheme val="minor"/>
    </font>
    <font>
      <sz val="8"/>
      <color theme="1"/>
      <name val="Aptos"/>
      <family val="2"/>
    </font>
    <font>
      <b/>
      <sz val="18"/>
      <color theme="1"/>
      <name val="Aptos Narrow"/>
      <family val="2"/>
      <scheme val="minor"/>
    </font>
    <font>
      <i/>
      <sz val="10"/>
      <name val="Aptos Narrow"/>
      <family val="2"/>
      <scheme val="minor"/>
    </font>
    <font>
      <sz val="10"/>
      <color rgb="FF0E2841"/>
      <name val="Aptos Narrow"/>
      <family val="2"/>
      <scheme val="minor"/>
    </font>
    <font>
      <sz val="11"/>
      <name val="Aptos Narrow"/>
      <family val="2"/>
      <scheme val="minor"/>
    </font>
    <font>
      <sz val="11"/>
      <color rgb="FF156082"/>
      <name val="Aptos"/>
      <family val="2"/>
    </font>
    <font>
      <b/>
      <sz val="11"/>
      <color rgb="FF156082"/>
      <name val="Aptos"/>
      <family val="2"/>
    </font>
  </fonts>
  <fills count="4">
    <fill>
      <patternFill patternType="none"/>
    </fill>
    <fill>
      <patternFill patternType="gray125"/>
    </fill>
    <fill>
      <patternFill patternType="solid">
        <fgColor theme="0" tint="-4.9989318521683403E-2"/>
        <bgColor indexed="64"/>
      </patternFill>
    </fill>
    <fill>
      <patternFill patternType="solid">
        <fgColor rgb="FF951B8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4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35">
    <xf numFmtId="0" fontId="0" fillId="0" borderId="0" xfId="0"/>
    <xf numFmtId="0" fontId="2" fillId="0" borderId="0" xfId="0" applyFont="1"/>
    <xf numFmtId="0" fontId="5" fillId="0" borderId="0" xfId="0" applyFont="1"/>
    <xf numFmtId="0" fontId="2" fillId="0" borderId="2" xfId="0" applyFont="1" applyBorder="1"/>
    <xf numFmtId="0" fontId="2" fillId="0" borderId="3" xfId="0" applyFont="1" applyBorder="1"/>
    <xf numFmtId="0" fontId="2" fillId="0" borderId="4" xfId="0" applyFont="1" applyBorder="1"/>
    <xf numFmtId="0" fontId="2" fillId="2" borderId="1" xfId="0" applyFont="1" applyFill="1" applyBorder="1" applyAlignment="1">
      <alignment horizontal="center"/>
    </xf>
    <xf numFmtId="0" fontId="4" fillId="0" borderId="0" xfId="0" applyFont="1" applyAlignment="1">
      <alignment horizontal="center"/>
    </xf>
    <xf numFmtId="0" fontId="8" fillId="2" borderId="1" xfId="0" applyFont="1" applyFill="1" applyBorder="1" applyAlignment="1">
      <alignment horizontal="center"/>
    </xf>
    <xf numFmtId="165" fontId="9" fillId="0" borderId="3" xfId="1" applyNumberFormat="1" applyFont="1" applyBorder="1"/>
    <xf numFmtId="166" fontId="9" fillId="0" borderId="3" xfId="5" applyNumberFormat="1" applyFont="1" applyBorder="1"/>
    <xf numFmtId="165" fontId="9" fillId="0" borderId="4" xfId="1" applyNumberFormat="1" applyFont="1" applyBorder="1"/>
    <xf numFmtId="166" fontId="9" fillId="0" borderId="4" xfId="5" applyNumberFormat="1" applyFont="1" applyBorder="1"/>
    <xf numFmtId="167" fontId="0" fillId="0" borderId="3" xfId="1" applyNumberFormat="1" applyFont="1" applyBorder="1"/>
    <xf numFmtId="167" fontId="0" fillId="0" borderId="4" xfId="1" applyNumberFormat="1" applyFont="1" applyBorder="1"/>
    <xf numFmtId="0" fontId="7" fillId="0" borderId="0" xfId="0" applyFont="1" applyAlignment="1">
      <alignment horizontal="center" vertical="center"/>
    </xf>
    <xf numFmtId="0" fontId="9" fillId="0" borderId="0" xfId="0" applyFont="1"/>
    <xf numFmtId="0" fontId="0" fillId="0" borderId="0" xfId="0" applyAlignment="1">
      <alignment wrapText="1"/>
    </xf>
    <xf numFmtId="0" fontId="10" fillId="0" borderId="0" xfId="0" applyFont="1" applyAlignment="1">
      <alignment vertical="center"/>
    </xf>
    <xf numFmtId="0" fontId="12" fillId="0" borderId="0" xfId="0" applyFont="1"/>
    <xf numFmtId="167" fontId="0" fillId="0" borderId="0" xfId="0" applyNumberFormat="1"/>
    <xf numFmtId="0" fontId="13" fillId="0" borderId="0" xfId="0" applyFont="1"/>
    <xf numFmtId="165" fontId="0" fillId="0" borderId="3" xfId="1" applyNumberFormat="1" applyFont="1" applyBorder="1"/>
    <xf numFmtId="165" fontId="0" fillId="0" borderId="4" xfId="1" applyNumberFormat="1" applyFont="1" applyBorder="1"/>
    <xf numFmtId="168" fontId="0" fillId="0" borderId="3" xfId="1" applyNumberFormat="1" applyFont="1" applyBorder="1"/>
    <xf numFmtId="168" fontId="0" fillId="0" borderId="4" xfId="1" applyNumberFormat="1" applyFont="1" applyBorder="1"/>
    <xf numFmtId="0" fontId="16" fillId="0" borderId="0" xfId="0" applyFont="1" applyAlignment="1">
      <alignment vertical="center"/>
    </xf>
    <xf numFmtId="0" fontId="0" fillId="0" borderId="0" xfId="0" applyFont="1"/>
    <xf numFmtId="0" fontId="15" fillId="0" borderId="0" xfId="0" applyFont="1" applyAlignment="1">
      <alignment horizontal="justify" vertical="center" wrapText="1"/>
    </xf>
    <xf numFmtId="0" fontId="14" fillId="0" borderId="0" xfId="0" applyFont="1" applyAlignment="1">
      <alignment horizontal="justify" wrapText="1"/>
    </xf>
    <xf numFmtId="0" fontId="11" fillId="0" borderId="0" xfId="0" applyFont="1" applyAlignment="1">
      <alignment horizontal="center" vertical="center"/>
    </xf>
    <xf numFmtId="0" fontId="0" fillId="0" borderId="0" xfId="0" applyAlignment="1">
      <alignment horizontal="justify" wrapText="1"/>
    </xf>
    <xf numFmtId="0" fontId="0" fillId="0" borderId="0" xfId="0" applyAlignment="1">
      <alignment horizontal="left" wrapText="1"/>
    </xf>
    <xf numFmtId="0" fontId="6" fillId="3" borderId="0" xfId="0" applyFont="1" applyFill="1" applyAlignment="1">
      <alignment horizontal="left"/>
    </xf>
    <xf numFmtId="0" fontId="0" fillId="0" borderId="0" xfId="0" applyFont="1" applyAlignment="1">
      <alignment horizontal="justify" wrapText="1"/>
    </xf>
  </cellXfs>
  <cellStyles count="6">
    <cellStyle name="Milliers 2" xfId="2" xr:uid="{7A39328B-E9C0-4949-B347-C37CB6139527}"/>
    <cellStyle name="Monétaire" xfId="1" builtinId="4"/>
    <cellStyle name="Monétaire 2" xfId="3" xr:uid="{90E72707-3522-4EA7-94D8-07AE9F367737}"/>
    <cellStyle name="Normal" xfId="0" builtinId="0"/>
    <cellStyle name="Normal 2" xfId="4" xr:uid="{6FF0352D-C494-43E6-B089-04A33F1A18E0}"/>
    <cellStyle name="Pourcentage" xfId="5" builtinId="5"/>
  </cellStyles>
  <dxfs count="0"/>
  <tableStyles count="0" defaultTableStyle="TableStyleMedium2" defaultPivotStyle="PivotStyleLight16"/>
  <colors>
    <mruColors>
      <color rgb="FF951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304799</xdr:colOff>
      <xdr:row>1</xdr:row>
      <xdr:rowOff>114299</xdr:rowOff>
    </xdr:from>
    <xdr:to>
      <xdr:col>3</xdr:col>
      <xdr:colOff>91855</xdr:colOff>
      <xdr:row>3</xdr:row>
      <xdr:rowOff>189674</xdr:rowOff>
    </xdr:to>
    <xdr:pic>
      <xdr:nvPicPr>
        <xdr:cNvPr id="2" name="Image 1">
          <a:extLst>
            <a:ext uri="{FF2B5EF4-FFF2-40B4-BE49-F238E27FC236}">
              <a16:creationId xmlns:a16="http://schemas.microsoft.com/office/drawing/2014/main" id="{AA29A50E-786A-4591-B77C-0045DA66C5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99" y="304799"/>
          <a:ext cx="2073056" cy="504000"/>
        </a:xfrm>
        <a:prstGeom prst="rect">
          <a:avLst/>
        </a:prstGeom>
      </xdr:spPr>
    </xdr:pic>
    <xdr:clientData/>
  </xdr:twoCellAnchor>
  <xdr:twoCellAnchor editAs="oneCell">
    <xdr:from>
      <xdr:col>6</xdr:col>
      <xdr:colOff>400051</xdr:colOff>
      <xdr:row>0</xdr:row>
      <xdr:rowOff>19051</xdr:rowOff>
    </xdr:from>
    <xdr:to>
      <xdr:col>13</xdr:col>
      <xdr:colOff>102210</xdr:colOff>
      <xdr:row>5</xdr:row>
      <xdr:rowOff>3676</xdr:rowOff>
    </xdr:to>
    <xdr:pic>
      <xdr:nvPicPr>
        <xdr:cNvPr id="3" name="Image 2">
          <a:extLst>
            <a:ext uri="{FF2B5EF4-FFF2-40B4-BE49-F238E27FC236}">
              <a16:creationId xmlns:a16="http://schemas.microsoft.com/office/drawing/2014/main" id="{81CD60ED-8B53-8000-1716-9A7B879B2F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72051" y="19051"/>
          <a:ext cx="503615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30F6C650-5227-AA94-4CE7-789C9F1CA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375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13E2588A-B3FD-45D6-AD39-4B96F190CF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A7BC94AC-7868-42CE-BDD1-AE867C5348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9F7E794C-F0A7-4357-8164-0257193CB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0E67F426-1DBC-46EF-962C-59C9613ADB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114300</xdr:rowOff>
    </xdr:from>
    <xdr:to>
      <xdr:col>0</xdr:col>
      <xdr:colOff>1942465</xdr:colOff>
      <xdr:row>2</xdr:row>
      <xdr:rowOff>170815</xdr:rowOff>
    </xdr:to>
    <xdr:pic>
      <xdr:nvPicPr>
        <xdr:cNvPr id="2" name="Image 1">
          <a:extLst>
            <a:ext uri="{FF2B5EF4-FFF2-40B4-BE49-F238E27FC236}">
              <a16:creationId xmlns:a16="http://schemas.microsoft.com/office/drawing/2014/main" id="{04E6DDD9-9D7D-4E72-8164-F081151419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14300"/>
          <a:ext cx="1799590" cy="42481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B6B4-BE94-432B-AF9B-DAC57BD3EFA5}">
  <dimension ref="A3:M22"/>
  <sheetViews>
    <sheetView showGridLines="0" tabSelected="1" topLeftCell="A6" workbookViewId="0">
      <selection activeCell="A10" sqref="A10:M10"/>
    </sheetView>
  </sheetViews>
  <sheetFormatPr baseColWidth="10" defaultColWidth="11.42578125" defaultRowHeight="15" x14ac:dyDescent="0.25"/>
  <sheetData>
    <row r="3" spans="1:13" ht="18.75" x14ac:dyDescent="0.25">
      <c r="A3" s="15"/>
      <c r="B3" s="15"/>
      <c r="C3" s="15"/>
      <c r="D3" s="15"/>
      <c r="E3" s="15"/>
      <c r="F3" s="15"/>
      <c r="H3" s="15"/>
      <c r="I3" s="15"/>
      <c r="J3" s="15"/>
      <c r="K3" s="15"/>
      <c r="L3" s="15"/>
      <c r="M3" s="15"/>
    </row>
    <row r="4" spans="1:13" ht="18.75" x14ac:dyDescent="0.25">
      <c r="A4" s="15"/>
      <c r="B4" s="15"/>
      <c r="C4" s="15"/>
      <c r="D4" s="15"/>
      <c r="E4" s="15"/>
      <c r="F4" s="15"/>
      <c r="G4" s="15"/>
      <c r="H4" s="15"/>
      <c r="I4" s="15"/>
      <c r="J4" s="15"/>
      <c r="K4" s="15"/>
      <c r="L4" s="15"/>
      <c r="M4" s="15"/>
    </row>
    <row r="5" spans="1:13" ht="18.75" x14ac:dyDescent="0.25">
      <c r="A5" s="15"/>
      <c r="B5" s="15"/>
      <c r="C5" s="15"/>
      <c r="D5" s="15"/>
      <c r="E5" s="15"/>
      <c r="F5" s="15"/>
      <c r="G5" s="15"/>
      <c r="H5" s="15"/>
      <c r="I5" s="15"/>
      <c r="J5" s="15"/>
      <c r="K5" s="15"/>
      <c r="L5" s="15"/>
      <c r="M5" s="15"/>
    </row>
    <row r="6" spans="1:13" ht="18.75" x14ac:dyDescent="0.25">
      <c r="A6" s="15"/>
      <c r="B6" s="15"/>
      <c r="C6" s="15"/>
      <c r="D6" s="15"/>
      <c r="E6" s="15"/>
      <c r="F6" s="15"/>
      <c r="G6" s="15"/>
      <c r="H6" s="15"/>
      <c r="I6" s="15"/>
      <c r="J6" s="15"/>
      <c r="K6" s="15"/>
      <c r="L6" s="15"/>
      <c r="M6" s="15"/>
    </row>
    <row r="7" spans="1:13" ht="24" x14ac:dyDescent="0.25">
      <c r="A7" s="30" t="s">
        <v>14</v>
      </c>
      <c r="B7" s="30"/>
      <c r="C7" s="30"/>
      <c r="D7" s="30"/>
      <c r="E7" s="30"/>
      <c r="F7" s="30"/>
      <c r="G7" s="30"/>
      <c r="H7" s="30"/>
      <c r="I7" s="30"/>
      <c r="J7" s="30"/>
      <c r="K7" s="30"/>
      <c r="L7" s="30"/>
      <c r="M7" s="30"/>
    </row>
    <row r="8" spans="1:13" ht="18.75" x14ac:dyDescent="0.25">
      <c r="A8" s="15"/>
      <c r="B8" s="15"/>
      <c r="C8" s="15"/>
      <c r="D8" s="15"/>
      <c r="E8" s="15"/>
      <c r="F8" s="15"/>
      <c r="G8" s="15"/>
      <c r="H8" s="15"/>
      <c r="I8" s="15"/>
      <c r="J8" s="15"/>
      <c r="K8" s="15"/>
      <c r="L8" s="15"/>
      <c r="M8" s="15"/>
    </row>
    <row r="9" spans="1:13" ht="15.75" x14ac:dyDescent="0.25">
      <c r="A9" s="7"/>
      <c r="B9" s="7"/>
      <c r="C9" s="7"/>
      <c r="D9" s="7"/>
      <c r="E9" s="7"/>
      <c r="F9" s="7"/>
      <c r="G9" s="7"/>
      <c r="H9" s="7"/>
      <c r="I9" s="7"/>
      <c r="J9" s="7"/>
      <c r="K9" s="7"/>
      <c r="L9" s="7"/>
      <c r="M9" s="7"/>
    </row>
    <row r="10" spans="1:13" ht="60.75" customHeight="1" x14ac:dyDescent="0.25">
      <c r="A10" s="31" t="s">
        <v>39</v>
      </c>
      <c r="B10" s="31"/>
      <c r="C10" s="31"/>
      <c r="D10" s="31"/>
      <c r="E10" s="31"/>
      <c r="F10" s="31"/>
      <c r="G10" s="31"/>
      <c r="H10" s="31"/>
      <c r="I10" s="31"/>
      <c r="J10" s="31"/>
      <c r="K10" s="31"/>
      <c r="L10" s="31"/>
      <c r="M10" s="31"/>
    </row>
    <row r="11" spans="1:13" x14ac:dyDescent="0.25">
      <c r="A11" s="32" t="s">
        <v>0</v>
      </c>
      <c r="B11" s="32"/>
      <c r="C11" s="32"/>
      <c r="D11" s="32"/>
      <c r="E11" s="32"/>
      <c r="F11" s="32"/>
      <c r="G11" s="32"/>
      <c r="H11" s="32"/>
      <c r="I11" s="32"/>
      <c r="J11" s="32"/>
      <c r="K11" s="32"/>
      <c r="L11" s="32"/>
      <c r="M11" s="32"/>
    </row>
    <row r="12" spans="1:13" ht="15.75" x14ac:dyDescent="0.25">
      <c r="A12" s="7"/>
      <c r="B12" s="7"/>
      <c r="C12" s="7"/>
      <c r="D12" s="7"/>
      <c r="E12" s="7"/>
      <c r="F12" s="7"/>
      <c r="G12" s="7"/>
      <c r="H12" s="7"/>
      <c r="I12" s="7"/>
      <c r="J12" s="7"/>
      <c r="K12" s="7"/>
      <c r="L12" s="7"/>
      <c r="M12" s="7"/>
    </row>
    <row r="13" spans="1:13" x14ac:dyDescent="0.25">
      <c r="A13" s="1" t="s">
        <v>1</v>
      </c>
    </row>
    <row r="14" spans="1:13" ht="45" customHeight="1" x14ac:dyDescent="0.25">
      <c r="A14" s="29" t="s">
        <v>29</v>
      </c>
      <c r="B14" s="29"/>
      <c r="C14" s="29"/>
      <c r="D14" s="29"/>
      <c r="E14" s="29"/>
      <c r="F14" s="29"/>
      <c r="G14" s="29"/>
      <c r="H14" s="29"/>
      <c r="I14" s="29"/>
      <c r="J14" s="29"/>
      <c r="K14" s="29"/>
      <c r="L14" s="29"/>
      <c r="M14" s="29"/>
    </row>
    <row r="16" spans="1:13" x14ac:dyDescent="0.25">
      <c r="A16" s="1" t="s">
        <v>2</v>
      </c>
    </row>
    <row r="17" spans="1:13" ht="30" customHeight="1" x14ac:dyDescent="0.25">
      <c r="A17" s="29" t="s">
        <v>30</v>
      </c>
      <c r="B17" s="29"/>
      <c r="C17" s="29"/>
      <c r="D17" s="29"/>
      <c r="E17" s="29"/>
      <c r="F17" s="29"/>
      <c r="G17" s="29"/>
      <c r="H17" s="29"/>
      <c r="I17" s="29"/>
      <c r="J17" s="29"/>
      <c r="K17" s="29"/>
      <c r="L17" s="29"/>
      <c r="M17" s="29"/>
    </row>
    <row r="19" spans="1:13" x14ac:dyDescent="0.25">
      <c r="A19" s="18"/>
    </row>
    <row r="20" spans="1:13" x14ac:dyDescent="0.25">
      <c r="A20" s="26" t="s">
        <v>40</v>
      </c>
      <c r="B20" s="27"/>
      <c r="C20" s="27"/>
      <c r="D20" s="27"/>
      <c r="E20" s="27"/>
      <c r="F20" s="27"/>
      <c r="G20" s="27"/>
      <c r="H20" s="27"/>
      <c r="I20" s="27"/>
      <c r="J20" s="27"/>
      <c r="K20" s="27"/>
      <c r="L20" s="27"/>
      <c r="M20" s="27"/>
    </row>
    <row r="21" spans="1:13" ht="15.75" customHeight="1" x14ac:dyDescent="0.25">
      <c r="A21" s="28" t="s">
        <v>41</v>
      </c>
      <c r="B21" s="28"/>
      <c r="C21" s="28"/>
      <c r="D21" s="28"/>
      <c r="E21" s="28"/>
      <c r="F21" s="28"/>
      <c r="G21" s="28"/>
      <c r="H21" s="28"/>
      <c r="I21" s="28"/>
      <c r="J21" s="28"/>
      <c r="K21" s="28"/>
      <c r="L21" s="28"/>
      <c r="M21" s="28"/>
    </row>
    <row r="22" spans="1:13" x14ac:dyDescent="0.25">
      <c r="A22" s="28"/>
      <c r="B22" s="28"/>
      <c r="C22" s="28"/>
      <c r="D22" s="28"/>
      <c r="E22" s="28"/>
      <c r="F22" s="28"/>
      <c r="G22" s="28"/>
      <c r="H22" s="28"/>
      <c r="I22" s="28"/>
      <c r="J22" s="28"/>
      <c r="K22" s="28"/>
      <c r="L22" s="28"/>
      <c r="M22" s="28"/>
    </row>
  </sheetData>
  <mergeCells count="6">
    <mergeCell ref="A21:M22"/>
    <mergeCell ref="A14:M14"/>
    <mergeCell ref="A7:M7"/>
    <mergeCell ref="A17:M17"/>
    <mergeCell ref="A10:M10"/>
    <mergeCell ref="A11:M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96217-2042-42CF-9B5B-904A5EADBE3C}">
  <dimension ref="A5:M28"/>
  <sheetViews>
    <sheetView showGridLines="0" workbookViewId="0">
      <selection activeCell="A19" sqref="A19"/>
    </sheetView>
  </sheetViews>
  <sheetFormatPr baseColWidth="10" defaultColWidth="11.42578125" defaultRowHeight="15" x14ac:dyDescent="0.25"/>
  <cols>
    <col min="1" max="1" width="40.140625" customWidth="1"/>
    <col min="2" max="8" width="16.42578125" bestFit="1" customWidth="1"/>
  </cols>
  <sheetData>
    <row r="5" spans="1:8" ht="18.75" x14ac:dyDescent="0.3">
      <c r="A5" s="33" t="s">
        <v>15</v>
      </c>
      <c r="B5" s="33"/>
      <c r="C5" s="33"/>
    </row>
    <row r="7" spans="1:8" x14ac:dyDescent="0.25">
      <c r="A7" s="16"/>
      <c r="B7" s="6">
        <v>2017</v>
      </c>
      <c r="C7" s="6">
        <v>2018</v>
      </c>
      <c r="D7" s="6">
        <v>2019</v>
      </c>
      <c r="E7" s="6">
        <v>2020</v>
      </c>
      <c r="F7" s="6">
        <v>2021</v>
      </c>
      <c r="G7" s="6">
        <v>2022</v>
      </c>
      <c r="H7" s="6" t="s">
        <v>3</v>
      </c>
    </row>
    <row r="8" spans="1:8" x14ac:dyDescent="0.25">
      <c r="A8" s="3" t="s">
        <v>16</v>
      </c>
      <c r="B8" s="13">
        <v>5577557</v>
      </c>
      <c r="C8" s="13">
        <v>5729136</v>
      </c>
      <c r="D8" s="13">
        <v>5861740</v>
      </c>
      <c r="E8" s="13">
        <v>5975781</v>
      </c>
      <c r="F8" s="13">
        <v>6104939</v>
      </c>
      <c r="G8" s="13">
        <v>6239832</v>
      </c>
      <c r="H8" s="13">
        <v>6374124</v>
      </c>
    </row>
    <row r="9" spans="1:8" x14ac:dyDescent="0.25">
      <c r="A9" s="4" t="s">
        <v>17</v>
      </c>
      <c r="B9" s="13">
        <v>5843135</v>
      </c>
      <c r="C9" s="13">
        <v>5928555</v>
      </c>
      <c r="D9" s="13">
        <v>5994693</v>
      </c>
      <c r="E9" s="13">
        <v>6038598</v>
      </c>
      <c r="F9" s="13">
        <v>6087451</v>
      </c>
      <c r="G9" s="13">
        <v>6158097</v>
      </c>
      <c r="H9" s="13">
        <v>6244948</v>
      </c>
    </row>
    <row r="10" spans="1:8" x14ac:dyDescent="0.25">
      <c r="A10" s="5" t="s">
        <v>18</v>
      </c>
      <c r="B10" s="14">
        <v>11420692</v>
      </c>
      <c r="C10" s="14">
        <v>11657691</v>
      </c>
      <c r="D10" s="14">
        <v>11856433</v>
      </c>
      <c r="E10" s="14">
        <v>12014379</v>
      </c>
      <c r="F10" s="14">
        <v>12192390</v>
      </c>
      <c r="G10" s="14">
        <v>12397929</v>
      </c>
      <c r="H10" s="14">
        <v>12619072</v>
      </c>
    </row>
    <row r="11" spans="1:8" x14ac:dyDescent="0.25">
      <c r="B11" s="20"/>
      <c r="C11" s="20"/>
      <c r="D11" s="20"/>
      <c r="E11" s="20"/>
      <c r="F11" s="20"/>
      <c r="G11" s="20"/>
      <c r="H11" s="20"/>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2.7176593623337242E-2</v>
      </c>
      <c r="D14" s="10">
        <f t="shared" si="0"/>
        <v>2.3145549346358596E-2</v>
      </c>
      <c r="E14" s="10">
        <f t="shared" si="0"/>
        <v>1.9455144718121264E-2</v>
      </c>
      <c r="F14" s="10">
        <f t="shared" si="0"/>
        <v>2.1613576535016943E-2</v>
      </c>
      <c r="G14" s="10">
        <f t="shared" si="0"/>
        <v>2.2095716271694155E-2</v>
      </c>
      <c r="H14" s="10">
        <f t="shared" si="0"/>
        <v>2.1521733277434452E-2</v>
      </c>
    </row>
    <row r="15" spans="1:8" x14ac:dyDescent="0.25">
      <c r="A15" s="4" t="s">
        <v>17</v>
      </c>
      <c r="B15" s="9"/>
      <c r="C15" s="10">
        <f t="shared" si="0"/>
        <v>1.4618864701910983E-2</v>
      </c>
      <c r="D15" s="10">
        <f t="shared" si="0"/>
        <v>1.1155838142683949E-2</v>
      </c>
      <c r="E15" s="10">
        <f t="shared" si="0"/>
        <v>7.3239780585927505E-3</v>
      </c>
      <c r="F15" s="10">
        <f t="shared" si="0"/>
        <v>8.0901229060121871E-3</v>
      </c>
      <c r="G15" s="10">
        <f t="shared" si="0"/>
        <v>1.1605185815869445E-2</v>
      </c>
      <c r="H15" s="10">
        <f t="shared" si="0"/>
        <v>1.4103545299789744E-2</v>
      </c>
    </row>
    <row r="16" spans="1:8" x14ac:dyDescent="0.25">
      <c r="A16" s="5" t="s">
        <v>18</v>
      </c>
      <c r="B16" s="11"/>
      <c r="C16" s="12">
        <f t="shared" si="0"/>
        <v>2.0751719773197674E-2</v>
      </c>
      <c r="D16" s="12">
        <f t="shared" si="0"/>
        <v>1.7048144439580692E-2</v>
      </c>
      <c r="E16" s="12">
        <f t="shared" si="0"/>
        <v>1.3321544515116912E-2</v>
      </c>
      <c r="F16" s="12">
        <f t="shared" si="0"/>
        <v>1.4816496133507995E-2</v>
      </c>
      <c r="G16" s="12">
        <f t="shared" si="0"/>
        <v>1.6857974523452723E-2</v>
      </c>
      <c r="H16" s="12">
        <f t="shared" si="0"/>
        <v>1.7837091985282383E-2</v>
      </c>
    </row>
    <row r="18" spans="1:13" x14ac:dyDescent="0.25">
      <c r="A18" s="2" t="s">
        <v>11</v>
      </c>
    </row>
    <row r="19" spans="1:13" x14ac:dyDescent="0.25">
      <c r="A19" s="19" t="s">
        <v>31</v>
      </c>
    </row>
    <row r="20" spans="1:13" x14ac:dyDescent="0.25">
      <c r="A20" s="19" t="s">
        <v>32</v>
      </c>
    </row>
    <row r="21" spans="1:13" x14ac:dyDescent="0.25">
      <c r="A21" s="2" t="s">
        <v>27</v>
      </c>
    </row>
    <row r="24" spans="1:13" x14ac:dyDescent="0.25">
      <c r="A24" s="1" t="s">
        <v>12</v>
      </c>
    </row>
    <row r="25" spans="1:13" ht="18.75" customHeight="1" x14ac:dyDescent="0.25">
      <c r="A25" s="31" t="s">
        <v>26</v>
      </c>
      <c r="B25" s="31"/>
      <c r="C25" s="31"/>
      <c r="D25" s="31"/>
      <c r="E25" s="31"/>
      <c r="F25" s="31"/>
      <c r="G25" s="31"/>
      <c r="H25" s="31"/>
      <c r="I25" s="17"/>
      <c r="J25" s="17"/>
      <c r="K25" s="17"/>
      <c r="L25" s="17"/>
      <c r="M25" s="17"/>
    </row>
    <row r="27" spans="1:13" x14ac:dyDescent="0.25">
      <c r="A27" s="1" t="s">
        <v>13</v>
      </c>
    </row>
    <row r="28" spans="1:13" x14ac:dyDescent="0.25">
      <c r="A28" s="29" t="s">
        <v>25</v>
      </c>
      <c r="B28" s="29"/>
      <c r="C28" s="29"/>
      <c r="D28" s="29"/>
      <c r="E28" s="29"/>
      <c r="F28" s="29"/>
      <c r="G28" s="29"/>
      <c r="H28" s="29"/>
      <c r="I28" s="17"/>
      <c r="J28" s="17"/>
      <c r="K28" s="17"/>
      <c r="L28" s="17"/>
      <c r="M28" s="17"/>
    </row>
  </sheetData>
  <mergeCells count="3">
    <mergeCell ref="A25:H25"/>
    <mergeCell ref="A28:H28"/>
    <mergeCell ref="A5:C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97E50-BC08-4313-8206-2651FDAAF281}">
  <dimension ref="A5:M28"/>
  <sheetViews>
    <sheetView showGridLines="0" workbookViewId="0">
      <selection activeCell="A19" sqref="A19"/>
    </sheetView>
  </sheetViews>
  <sheetFormatPr baseColWidth="10" defaultColWidth="11.42578125" defaultRowHeight="15" x14ac:dyDescent="0.25"/>
  <cols>
    <col min="1" max="1" width="40.140625" customWidth="1"/>
    <col min="2" max="8" width="16.42578125" bestFit="1" customWidth="1"/>
  </cols>
  <sheetData>
    <row r="5" spans="1:8" ht="18.75" x14ac:dyDescent="0.3">
      <c r="A5" s="33" t="s">
        <v>19</v>
      </c>
      <c r="B5" s="33"/>
      <c r="C5" s="33"/>
    </row>
    <row r="7" spans="1:8" x14ac:dyDescent="0.25">
      <c r="A7" s="16"/>
      <c r="B7" s="6">
        <v>2017</v>
      </c>
      <c r="C7" s="6">
        <v>2018</v>
      </c>
      <c r="D7" s="6">
        <v>2019</v>
      </c>
      <c r="E7" s="6">
        <v>2020</v>
      </c>
      <c r="F7" s="6">
        <v>2021</v>
      </c>
      <c r="G7" s="6">
        <v>2022</v>
      </c>
      <c r="H7" s="6" t="s">
        <v>3</v>
      </c>
    </row>
    <row r="8" spans="1:8" x14ac:dyDescent="0.25">
      <c r="A8" s="3" t="s">
        <v>16</v>
      </c>
      <c r="B8" s="13">
        <v>2740991</v>
      </c>
      <c r="C8" s="13">
        <v>2725415</v>
      </c>
      <c r="D8" s="13">
        <v>2710383</v>
      </c>
      <c r="E8" s="13">
        <v>2689880</v>
      </c>
      <c r="F8" s="13">
        <v>2680495</v>
      </c>
      <c r="G8" s="13">
        <v>2664065</v>
      </c>
      <c r="H8" s="13">
        <v>2648636</v>
      </c>
    </row>
    <row r="9" spans="1:8" x14ac:dyDescent="0.25">
      <c r="A9" s="4" t="s">
        <v>17</v>
      </c>
      <c r="B9" s="13">
        <v>299227</v>
      </c>
      <c r="C9" s="13">
        <v>303335</v>
      </c>
      <c r="D9" s="13">
        <v>306938</v>
      </c>
      <c r="E9" s="13">
        <v>307931</v>
      </c>
      <c r="F9" s="13">
        <v>313838</v>
      </c>
      <c r="G9" s="13">
        <v>320491</v>
      </c>
      <c r="H9" s="13">
        <v>326674</v>
      </c>
    </row>
    <row r="10" spans="1:8" x14ac:dyDescent="0.25">
      <c r="A10" s="5" t="s">
        <v>18</v>
      </c>
      <c r="B10" s="14">
        <v>3040218</v>
      </c>
      <c r="C10" s="14">
        <v>3028750</v>
      </c>
      <c r="D10" s="14">
        <v>3017321</v>
      </c>
      <c r="E10" s="14">
        <v>2997811</v>
      </c>
      <c r="F10" s="14">
        <v>2994333</v>
      </c>
      <c r="G10" s="14">
        <v>2984556</v>
      </c>
      <c r="H10" s="14">
        <v>2975310</v>
      </c>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-5.6826162508377687E-3</v>
      </c>
      <c r="D14" s="10">
        <f t="shared" si="0"/>
        <v>-5.5154903014770218E-3</v>
      </c>
      <c r="E14" s="10">
        <f t="shared" si="0"/>
        <v>-7.5646135619947819E-3</v>
      </c>
      <c r="F14" s="10">
        <f t="shared" si="0"/>
        <v>-3.4890032269097038E-3</v>
      </c>
      <c r="G14" s="10">
        <f t="shared" si="0"/>
        <v>-6.1294648936111029E-3</v>
      </c>
      <c r="H14" s="10">
        <f t="shared" si="0"/>
        <v>-5.7915253569263969E-3</v>
      </c>
    </row>
    <row r="15" spans="1:8" x14ac:dyDescent="0.25">
      <c r="A15" s="4" t="s">
        <v>17</v>
      </c>
      <c r="B15" s="9"/>
      <c r="C15" s="10">
        <f t="shared" si="0"/>
        <v>1.3728707636677218E-2</v>
      </c>
      <c r="D15" s="10">
        <f t="shared" si="0"/>
        <v>1.1877956714523519E-2</v>
      </c>
      <c r="E15" s="10">
        <f t="shared" si="0"/>
        <v>3.2351810463351338E-3</v>
      </c>
      <c r="F15" s="10">
        <f t="shared" si="0"/>
        <v>1.9182868889459082E-2</v>
      </c>
      <c r="G15" s="10">
        <f t="shared" si="0"/>
        <v>2.1198835067773869E-2</v>
      </c>
      <c r="H15" s="10">
        <f t="shared" si="0"/>
        <v>1.9292273417974348E-2</v>
      </c>
    </row>
    <row r="16" spans="1:8" x14ac:dyDescent="0.25">
      <c r="A16" s="5" t="s">
        <v>18</v>
      </c>
      <c r="B16" s="11"/>
      <c r="C16" s="12">
        <f t="shared" si="0"/>
        <v>-3.7720979219253437E-3</v>
      </c>
      <c r="D16" s="12">
        <f t="shared" si="0"/>
        <v>-3.773503920759369E-3</v>
      </c>
      <c r="E16" s="12">
        <f t="shared" si="0"/>
        <v>-6.4660008000474445E-3</v>
      </c>
      <c r="F16" s="12">
        <f t="shared" si="0"/>
        <v>-1.1601798779176109E-3</v>
      </c>
      <c r="G16" s="12">
        <f t="shared" si="0"/>
        <v>-3.2651679021672431E-3</v>
      </c>
      <c r="H16" s="12">
        <f t="shared" si="0"/>
        <v>-3.0979482375267375E-3</v>
      </c>
    </row>
    <row r="18" spans="1:13" x14ac:dyDescent="0.25">
      <c r="A18" s="2" t="s">
        <v>11</v>
      </c>
    </row>
    <row r="19" spans="1:13" x14ac:dyDescent="0.25">
      <c r="A19" s="19" t="s">
        <v>31</v>
      </c>
    </row>
    <row r="20" spans="1:13" x14ac:dyDescent="0.25">
      <c r="A20" s="19" t="s">
        <v>34</v>
      </c>
    </row>
    <row r="21" spans="1:13" x14ac:dyDescent="0.25">
      <c r="A21" s="2" t="s">
        <v>27</v>
      </c>
    </row>
    <row r="24" spans="1:13" x14ac:dyDescent="0.25">
      <c r="A24" s="1" t="s">
        <v>12</v>
      </c>
    </row>
    <row r="25" spans="1:13" ht="60" customHeight="1" x14ac:dyDescent="0.25">
      <c r="A25" s="29" t="s">
        <v>33</v>
      </c>
      <c r="B25" s="29"/>
      <c r="C25" s="29"/>
      <c r="D25" s="29"/>
      <c r="E25" s="29"/>
      <c r="F25" s="29"/>
      <c r="G25" s="29"/>
      <c r="H25" s="29"/>
      <c r="I25" s="17"/>
      <c r="J25" s="17"/>
      <c r="K25" s="17"/>
      <c r="L25" s="17"/>
      <c r="M25" s="17"/>
    </row>
    <row r="27" spans="1:13" x14ac:dyDescent="0.25">
      <c r="A27" s="1" t="s">
        <v>13</v>
      </c>
    </row>
    <row r="28" spans="1:13" x14ac:dyDescent="0.25">
      <c r="A28" s="29" t="s">
        <v>25</v>
      </c>
      <c r="B28" s="29"/>
      <c r="C28" s="29"/>
      <c r="D28" s="29"/>
      <c r="E28" s="29"/>
      <c r="F28" s="29"/>
      <c r="G28" s="29"/>
      <c r="H28" s="29"/>
      <c r="I28" s="17"/>
      <c r="J28" s="17"/>
      <c r="K28" s="17"/>
      <c r="L28" s="17"/>
      <c r="M28" s="17"/>
    </row>
  </sheetData>
  <mergeCells count="3">
    <mergeCell ref="A5:C5"/>
    <mergeCell ref="A25:H25"/>
    <mergeCell ref="A28:H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0CF39-5785-47A7-8C20-54BBB2F26763}">
  <dimension ref="A5:M28"/>
  <sheetViews>
    <sheetView showGridLines="0" workbookViewId="0">
      <selection activeCell="A19" sqref="A19"/>
    </sheetView>
  </sheetViews>
  <sheetFormatPr baseColWidth="10" defaultColWidth="11.42578125" defaultRowHeight="15" x14ac:dyDescent="0.25"/>
  <cols>
    <col min="1" max="1" width="40.140625" customWidth="1"/>
    <col min="2" max="8" width="16.42578125" bestFit="1" customWidth="1"/>
  </cols>
  <sheetData>
    <row r="5" spans="1:8" ht="18.75" x14ac:dyDescent="0.3">
      <c r="A5" s="33" t="s">
        <v>20</v>
      </c>
      <c r="B5" s="33"/>
      <c r="C5" s="33"/>
      <c r="D5" s="33"/>
    </row>
    <row r="7" spans="1:8" x14ac:dyDescent="0.25">
      <c r="A7" s="16"/>
      <c r="B7" s="6">
        <v>2017</v>
      </c>
      <c r="C7" s="6">
        <v>2018</v>
      </c>
      <c r="D7" s="6">
        <v>2019</v>
      </c>
      <c r="E7" s="6">
        <v>2020</v>
      </c>
      <c r="F7" s="6">
        <v>2021</v>
      </c>
      <c r="G7" s="6">
        <v>2022</v>
      </c>
      <c r="H7" s="6" t="s">
        <v>3</v>
      </c>
    </row>
    <row r="8" spans="1:8" x14ac:dyDescent="0.25">
      <c r="A8" s="3" t="s">
        <v>16</v>
      </c>
      <c r="B8" s="13">
        <v>6793970</v>
      </c>
      <c r="C8" s="13">
        <v>6917246</v>
      </c>
      <c r="D8" s="13">
        <v>7022771</v>
      </c>
      <c r="E8" s="13">
        <v>7110568</v>
      </c>
      <c r="F8" s="13">
        <v>7215131</v>
      </c>
      <c r="G8" s="13">
        <v>7322640</v>
      </c>
      <c r="H8" s="13">
        <v>7429788</v>
      </c>
    </row>
    <row r="9" spans="1:8" x14ac:dyDescent="0.25">
      <c r="A9" s="4" t="s">
        <v>17</v>
      </c>
      <c r="B9" s="13">
        <v>5896458</v>
      </c>
      <c r="C9" s="13">
        <v>5981611</v>
      </c>
      <c r="D9" s="13">
        <v>6047516</v>
      </c>
      <c r="E9" s="13">
        <v>6091358</v>
      </c>
      <c r="F9" s="13">
        <v>6140776</v>
      </c>
      <c r="G9" s="13">
        <v>6212262</v>
      </c>
      <c r="H9" s="13">
        <v>6299443</v>
      </c>
    </row>
    <row r="10" spans="1:8" x14ac:dyDescent="0.25">
      <c r="A10" s="5" t="s">
        <v>18</v>
      </c>
      <c r="B10" s="14">
        <v>12690428</v>
      </c>
      <c r="C10" s="14">
        <v>12898857</v>
      </c>
      <c r="D10" s="14">
        <v>13070287</v>
      </c>
      <c r="E10" s="14">
        <v>13201926</v>
      </c>
      <c r="F10" s="14">
        <v>13355907</v>
      </c>
      <c r="G10" s="14">
        <v>13534902</v>
      </c>
      <c r="H10" s="14">
        <v>13729231</v>
      </c>
    </row>
    <row r="11" spans="1:8" x14ac:dyDescent="0.25">
      <c r="B11" s="20"/>
      <c r="C11" s="20"/>
      <c r="D11" s="20"/>
      <c r="E11" s="20"/>
      <c r="F11" s="20"/>
      <c r="G11" s="20"/>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1.8144913798559648E-2</v>
      </c>
      <c r="D14" s="10">
        <f t="shared" si="0"/>
        <v>1.5255348732718277E-2</v>
      </c>
      <c r="E14" s="10">
        <f t="shared" si="0"/>
        <v>1.2501760345026147E-2</v>
      </c>
      <c r="F14" s="10">
        <f t="shared" si="0"/>
        <v>1.4705294991905093E-2</v>
      </c>
      <c r="G14" s="10">
        <f t="shared" si="0"/>
        <v>1.4900491758223167E-2</v>
      </c>
      <c r="H14" s="10">
        <f t="shared" si="0"/>
        <v>1.4632427649044599E-2</v>
      </c>
    </row>
    <row r="15" spans="1:8" x14ac:dyDescent="0.25">
      <c r="A15" s="4" t="s">
        <v>17</v>
      </c>
      <c r="B15" s="9"/>
      <c r="C15" s="10">
        <f t="shared" si="0"/>
        <v>1.444138158874364E-2</v>
      </c>
      <c r="D15" s="10">
        <f t="shared" si="0"/>
        <v>1.1017934800507723E-2</v>
      </c>
      <c r="E15" s="10">
        <f t="shared" si="0"/>
        <v>7.2495880953435954E-3</v>
      </c>
      <c r="F15" s="10">
        <f t="shared" si="0"/>
        <v>8.1128050592331746E-3</v>
      </c>
      <c r="G15" s="10">
        <f t="shared" si="0"/>
        <v>1.1641199744136577E-2</v>
      </c>
      <c r="H15" s="10">
        <f t="shared" si="0"/>
        <v>1.4033696582661737E-2</v>
      </c>
    </row>
    <row r="16" spans="1:8" x14ac:dyDescent="0.25">
      <c r="A16" s="5" t="s">
        <v>18</v>
      </c>
      <c r="B16" s="11"/>
      <c r="C16" s="12">
        <f t="shared" si="0"/>
        <v>1.6424111148970022E-2</v>
      </c>
      <c r="D16" s="12">
        <f t="shared" si="0"/>
        <v>1.3290324871420678E-2</v>
      </c>
      <c r="E16" s="12">
        <f t="shared" si="0"/>
        <v>1.0071622757786391E-2</v>
      </c>
      <c r="F16" s="12">
        <f t="shared" si="0"/>
        <v>1.1663525458330826E-2</v>
      </c>
      <c r="G16" s="12">
        <f t="shared" si="0"/>
        <v>1.3401935188677161E-2</v>
      </c>
      <c r="H16" s="12">
        <f t="shared" si="0"/>
        <v>1.4357621503281015E-2</v>
      </c>
    </row>
    <row r="18" spans="1:13" x14ac:dyDescent="0.25">
      <c r="A18" s="2" t="s">
        <v>11</v>
      </c>
    </row>
    <row r="19" spans="1:13" x14ac:dyDescent="0.25">
      <c r="A19" s="19" t="s">
        <v>31</v>
      </c>
    </row>
    <row r="20" spans="1:13" x14ac:dyDescent="0.25">
      <c r="A20" s="19" t="s">
        <v>35</v>
      </c>
    </row>
    <row r="21" spans="1:13" x14ac:dyDescent="0.25">
      <c r="A21" s="2" t="s">
        <v>27</v>
      </c>
    </row>
    <row r="24" spans="1:13" x14ac:dyDescent="0.25">
      <c r="A24" s="1" t="s">
        <v>12</v>
      </c>
    </row>
    <row r="25" spans="1:13" ht="34.5" customHeight="1" x14ac:dyDescent="0.25">
      <c r="A25" s="34" t="s">
        <v>28</v>
      </c>
      <c r="B25" s="34"/>
      <c r="C25" s="34"/>
      <c r="D25" s="34"/>
      <c r="E25" s="34"/>
      <c r="F25" s="34"/>
      <c r="G25" s="34"/>
      <c r="H25" s="34"/>
      <c r="I25" s="17"/>
      <c r="J25" s="17"/>
      <c r="K25" s="17"/>
      <c r="L25" s="17"/>
      <c r="M25" s="17"/>
    </row>
    <row r="27" spans="1:13" x14ac:dyDescent="0.25">
      <c r="A27" s="1" t="s">
        <v>13</v>
      </c>
    </row>
    <row r="28" spans="1:13" x14ac:dyDescent="0.25">
      <c r="A28" s="29" t="s">
        <v>25</v>
      </c>
      <c r="B28" s="29"/>
      <c r="C28" s="29"/>
      <c r="D28" s="29"/>
      <c r="E28" s="29"/>
      <c r="F28" s="29"/>
      <c r="G28" s="29"/>
      <c r="H28" s="29"/>
      <c r="I28" s="17"/>
      <c r="J28" s="17"/>
      <c r="K28" s="17"/>
      <c r="L28" s="17"/>
      <c r="M28" s="17"/>
    </row>
  </sheetData>
  <mergeCells count="3">
    <mergeCell ref="A25:H25"/>
    <mergeCell ref="A28:H28"/>
    <mergeCell ref="A5:D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461B4-7224-458F-B545-1D013C51EDE5}">
  <dimension ref="A5:M33"/>
  <sheetViews>
    <sheetView showGridLines="0" topLeftCell="A12" workbookViewId="0">
      <selection activeCell="A25" sqref="A25:H25"/>
    </sheetView>
  </sheetViews>
  <sheetFormatPr baseColWidth="10" defaultColWidth="11.42578125" defaultRowHeight="15" x14ac:dyDescent="0.25"/>
  <cols>
    <col min="1" max="1" width="40.140625" customWidth="1"/>
    <col min="2" max="8" width="16.42578125" bestFit="1" customWidth="1"/>
  </cols>
  <sheetData>
    <row r="5" spans="1:8" ht="18.75" x14ac:dyDescent="0.3">
      <c r="A5" s="33" t="s">
        <v>21</v>
      </c>
      <c r="B5" s="33"/>
      <c r="C5" s="33"/>
      <c r="D5" s="33"/>
    </row>
    <row r="7" spans="1:8" x14ac:dyDescent="0.25">
      <c r="A7" s="16" t="s">
        <v>22</v>
      </c>
      <c r="B7" s="6">
        <v>2017</v>
      </c>
      <c r="C7" s="6">
        <v>2018</v>
      </c>
      <c r="D7" s="6">
        <v>2019</v>
      </c>
      <c r="E7" s="6">
        <v>2020</v>
      </c>
      <c r="F7" s="6">
        <v>2021</v>
      </c>
      <c r="G7" s="6">
        <v>2022</v>
      </c>
      <c r="H7" s="6" t="s">
        <v>3</v>
      </c>
    </row>
    <row r="8" spans="1:8" x14ac:dyDescent="0.25">
      <c r="A8" s="3" t="s">
        <v>16</v>
      </c>
      <c r="B8" s="22">
        <v>289</v>
      </c>
      <c r="C8" s="22">
        <v>294</v>
      </c>
      <c r="D8" s="22">
        <v>299</v>
      </c>
      <c r="E8" s="22">
        <v>301</v>
      </c>
      <c r="F8" s="22">
        <v>307</v>
      </c>
      <c r="G8" s="22">
        <v>326</v>
      </c>
      <c r="H8" s="22">
        <v>345</v>
      </c>
    </row>
    <row r="9" spans="1:8" x14ac:dyDescent="0.25">
      <c r="A9" s="4" t="s">
        <v>17</v>
      </c>
      <c r="B9" s="22">
        <v>660</v>
      </c>
      <c r="C9" s="22">
        <v>662</v>
      </c>
      <c r="D9" s="22">
        <v>667</v>
      </c>
      <c r="E9" s="22">
        <v>666</v>
      </c>
      <c r="F9" s="22">
        <v>672</v>
      </c>
      <c r="G9" s="22">
        <v>705</v>
      </c>
      <c r="H9" s="22">
        <v>738</v>
      </c>
    </row>
    <row r="10" spans="1:8" x14ac:dyDescent="0.25">
      <c r="A10" s="5" t="s">
        <v>18</v>
      </c>
      <c r="B10" s="23">
        <v>479</v>
      </c>
      <c r="C10" s="23">
        <v>481</v>
      </c>
      <c r="D10" s="23">
        <v>485</v>
      </c>
      <c r="E10" s="23">
        <v>484</v>
      </c>
      <c r="F10" s="23">
        <v>489</v>
      </c>
      <c r="G10" s="23">
        <v>514</v>
      </c>
      <c r="H10" s="23">
        <v>540</v>
      </c>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1.730103806228378E-2</v>
      </c>
      <c r="D14" s="10">
        <f t="shared" si="0"/>
        <v>1.7006802721088343E-2</v>
      </c>
      <c r="E14" s="10">
        <f t="shared" si="0"/>
        <v>6.6889632107023367E-3</v>
      </c>
      <c r="F14" s="10">
        <f t="shared" si="0"/>
        <v>1.9933554817275656E-2</v>
      </c>
      <c r="G14" s="10">
        <f t="shared" si="0"/>
        <v>6.1889250814332275E-2</v>
      </c>
      <c r="H14" s="10">
        <f t="shared" si="0"/>
        <v>5.8282208588957163E-2</v>
      </c>
    </row>
    <row r="15" spans="1:8" x14ac:dyDescent="0.25">
      <c r="A15" s="4" t="s">
        <v>17</v>
      </c>
      <c r="B15" s="9"/>
      <c r="C15" s="10">
        <f t="shared" si="0"/>
        <v>3.0303030303029388E-3</v>
      </c>
      <c r="D15" s="10">
        <f t="shared" si="0"/>
        <v>7.5528700906344337E-3</v>
      </c>
      <c r="E15" s="10">
        <f t="shared" si="0"/>
        <v>-1.4992503748125774E-3</v>
      </c>
      <c r="F15" s="10">
        <f t="shared" si="0"/>
        <v>9.009009009008917E-3</v>
      </c>
      <c r="G15" s="10">
        <f t="shared" si="0"/>
        <v>4.9107142857142794E-2</v>
      </c>
      <c r="H15" s="10">
        <f t="shared" si="0"/>
        <v>4.6808510638297829E-2</v>
      </c>
    </row>
    <row r="16" spans="1:8" x14ac:dyDescent="0.25">
      <c r="A16" s="5" t="s">
        <v>18</v>
      </c>
      <c r="B16" s="11"/>
      <c r="C16" s="12">
        <f t="shared" si="0"/>
        <v>4.1753653444676075E-3</v>
      </c>
      <c r="D16" s="12">
        <f t="shared" si="0"/>
        <v>8.3160083160083165E-3</v>
      </c>
      <c r="E16" s="12">
        <f t="shared" si="0"/>
        <v>-2.0618556701030855E-3</v>
      </c>
      <c r="F16" s="12">
        <f t="shared" si="0"/>
        <v>1.0330578512396604E-2</v>
      </c>
      <c r="G16" s="12">
        <f t="shared" si="0"/>
        <v>5.112474437627812E-2</v>
      </c>
      <c r="H16" s="12">
        <f t="shared" si="0"/>
        <v>5.058365758754868E-2</v>
      </c>
    </row>
    <row r="18" spans="1:13" x14ac:dyDescent="0.25">
      <c r="A18" s="2" t="s">
        <v>11</v>
      </c>
    </row>
    <row r="19" spans="1:13" x14ac:dyDescent="0.25">
      <c r="A19" s="19" t="s">
        <v>31</v>
      </c>
    </row>
    <row r="20" spans="1:13" x14ac:dyDescent="0.25">
      <c r="A20" s="19" t="s">
        <v>32</v>
      </c>
    </row>
    <row r="21" spans="1:13" x14ac:dyDescent="0.25">
      <c r="A21" s="2" t="s">
        <v>27</v>
      </c>
    </row>
    <row r="24" spans="1:13" x14ac:dyDescent="0.25">
      <c r="A24" s="1" t="s">
        <v>12</v>
      </c>
    </row>
    <row r="25" spans="1:13" ht="60" customHeight="1" x14ac:dyDescent="0.25">
      <c r="A25" s="29" t="s">
        <v>36</v>
      </c>
      <c r="B25" s="29"/>
      <c r="C25" s="29"/>
      <c r="D25" s="29"/>
      <c r="E25" s="29"/>
      <c r="F25" s="29"/>
      <c r="G25" s="29"/>
      <c r="H25" s="29"/>
      <c r="I25" s="17"/>
      <c r="J25" s="17"/>
      <c r="K25" s="17"/>
      <c r="L25" s="17"/>
      <c r="M25" s="17"/>
    </row>
    <row r="27" spans="1:13" x14ac:dyDescent="0.25">
      <c r="A27" s="1" t="s">
        <v>13</v>
      </c>
    </row>
    <row r="28" spans="1:13" x14ac:dyDescent="0.25">
      <c r="A28" s="29" t="s">
        <v>25</v>
      </c>
      <c r="B28" s="29"/>
      <c r="C28" s="29"/>
      <c r="D28" s="29"/>
      <c r="E28" s="29"/>
      <c r="F28" s="29"/>
      <c r="G28" s="29"/>
      <c r="H28" s="29"/>
      <c r="I28" s="17"/>
      <c r="J28" s="17"/>
      <c r="K28" s="17"/>
      <c r="L28" s="17"/>
      <c r="M28" s="17"/>
    </row>
    <row r="31" spans="1:13" x14ac:dyDescent="0.25">
      <c r="A31" s="21"/>
    </row>
    <row r="32" spans="1:13" x14ac:dyDescent="0.25">
      <c r="A32" s="21"/>
    </row>
    <row r="33" spans="1:1" x14ac:dyDescent="0.25">
      <c r="A33" s="21"/>
    </row>
  </sheetData>
  <mergeCells count="3">
    <mergeCell ref="A25:H25"/>
    <mergeCell ref="A28:H28"/>
    <mergeCell ref="A5:D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7B48-98E3-440C-9B7D-4F5B5A6815CA}">
  <dimension ref="A5:M28"/>
  <sheetViews>
    <sheetView showGridLines="0" workbookViewId="0">
      <selection activeCell="C23" sqref="C23"/>
    </sheetView>
  </sheetViews>
  <sheetFormatPr baseColWidth="10" defaultColWidth="11.42578125" defaultRowHeight="15" x14ac:dyDescent="0.25"/>
  <cols>
    <col min="1" max="1" width="40.140625" customWidth="1"/>
    <col min="2" max="8" width="16.42578125" bestFit="1" customWidth="1"/>
  </cols>
  <sheetData>
    <row r="5" spans="1:8" ht="18.75" x14ac:dyDescent="0.3">
      <c r="A5" s="33" t="s">
        <v>23</v>
      </c>
      <c r="B5" s="33"/>
      <c r="C5" s="33"/>
      <c r="D5" s="33"/>
    </row>
    <row r="7" spans="1:8" x14ac:dyDescent="0.25">
      <c r="A7" s="16" t="s">
        <v>22</v>
      </c>
      <c r="B7" s="6">
        <v>2017</v>
      </c>
      <c r="C7" s="6">
        <v>2018</v>
      </c>
      <c r="D7" s="6">
        <v>2019</v>
      </c>
      <c r="E7" s="6">
        <v>2020</v>
      </c>
      <c r="F7" s="6">
        <v>2021</v>
      </c>
      <c r="G7" s="6">
        <v>2022</v>
      </c>
      <c r="H7" s="6" t="s">
        <v>3</v>
      </c>
    </row>
    <row r="8" spans="1:8" x14ac:dyDescent="0.25">
      <c r="A8" s="3" t="s">
        <v>16</v>
      </c>
      <c r="B8" s="22">
        <v>322</v>
      </c>
      <c r="C8" s="22">
        <v>327</v>
      </c>
      <c r="D8" s="22">
        <v>334</v>
      </c>
      <c r="E8" s="22">
        <v>336</v>
      </c>
      <c r="F8" s="22">
        <v>342</v>
      </c>
      <c r="G8" s="22">
        <v>362</v>
      </c>
      <c r="H8" s="22">
        <v>381</v>
      </c>
    </row>
    <row r="9" spans="1:8" x14ac:dyDescent="0.25">
      <c r="A9" s="4" t="s">
        <v>17</v>
      </c>
      <c r="B9" s="22">
        <v>152</v>
      </c>
      <c r="C9" s="22">
        <v>155</v>
      </c>
      <c r="D9" s="22">
        <v>160</v>
      </c>
      <c r="E9" s="22">
        <v>162</v>
      </c>
      <c r="F9" s="22">
        <v>166</v>
      </c>
      <c r="G9" s="22">
        <v>177</v>
      </c>
      <c r="H9" s="22">
        <v>188</v>
      </c>
    </row>
    <row r="10" spans="1:8" x14ac:dyDescent="0.25">
      <c r="A10" s="5" t="s">
        <v>18</v>
      </c>
      <c r="B10" s="23">
        <v>306</v>
      </c>
      <c r="C10" s="23">
        <v>310</v>
      </c>
      <c r="D10" s="23">
        <v>316</v>
      </c>
      <c r="E10" s="23">
        <v>318</v>
      </c>
      <c r="F10" s="23">
        <v>324</v>
      </c>
      <c r="G10" s="23">
        <v>342</v>
      </c>
      <c r="H10" s="23">
        <v>360</v>
      </c>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1.552795031055898E-2</v>
      </c>
      <c r="D14" s="10">
        <f t="shared" si="0"/>
        <v>2.1406727828746197E-2</v>
      </c>
      <c r="E14" s="10">
        <f t="shared" si="0"/>
        <v>5.9880239520957446E-3</v>
      </c>
      <c r="F14" s="10">
        <f t="shared" si="0"/>
        <v>1.7857142857142794E-2</v>
      </c>
      <c r="G14" s="10">
        <f t="shared" si="0"/>
        <v>5.8479532163742798E-2</v>
      </c>
      <c r="H14" s="10">
        <f t="shared" si="0"/>
        <v>5.2486187845303789E-2</v>
      </c>
    </row>
    <row r="15" spans="1:8" x14ac:dyDescent="0.25">
      <c r="A15" s="4" t="s">
        <v>17</v>
      </c>
      <c r="B15" s="9"/>
      <c r="C15" s="10">
        <f t="shared" si="0"/>
        <v>1.9736842105263053E-2</v>
      </c>
      <c r="D15" s="10">
        <f t="shared" si="0"/>
        <v>3.2258064516129004E-2</v>
      </c>
      <c r="E15" s="10">
        <f t="shared" si="0"/>
        <v>1.2499999999999956E-2</v>
      </c>
      <c r="F15" s="10">
        <f t="shared" si="0"/>
        <v>2.4691358024691468E-2</v>
      </c>
      <c r="G15" s="10">
        <f t="shared" si="0"/>
        <v>6.6265060240963791E-2</v>
      </c>
      <c r="H15" s="10">
        <f t="shared" si="0"/>
        <v>6.2146892655367214E-2</v>
      </c>
    </row>
    <row r="16" spans="1:8" x14ac:dyDescent="0.25">
      <c r="A16" s="5" t="s">
        <v>18</v>
      </c>
      <c r="B16" s="11"/>
      <c r="C16" s="12">
        <f t="shared" si="0"/>
        <v>1.3071895424836555E-2</v>
      </c>
      <c r="D16" s="12">
        <f t="shared" si="0"/>
        <v>1.9354838709677358E-2</v>
      </c>
      <c r="E16" s="12">
        <f t="shared" si="0"/>
        <v>6.3291139240506666E-3</v>
      </c>
      <c r="F16" s="12">
        <f t="shared" si="0"/>
        <v>1.8867924528301883E-2</v>
      </c>
      <c r="G16" s="12">
        <f t="shared" si="0"/>
        <v>5.555555555555558E-2</v>
      </c>
      <c r="H16" s="12">
        <f t="shared" si="0"/>
        <v>5.2631578947368363E-2</v>
      </c>
    </row>
    <row r="18" spans="1:13" x14ac:dyDescent="0.25">
      <c r="A18" s="2" t="s">
        <v>11</v>
      </c>
    </row>
    <row r="19" spans="1:13" x14ac:dyDescent="0.25">
      <c r="A19" s="19" t="s">
        <v>31</v>
      </c>
    </row>
    <row r="20" spans="1:13" x14ac:dyDescent="0.25">
      <c r="A20" s="19" t="s">
        <v>34</v>
      </c>
    </row>
    <row r="21" spans="1:13" x14ac:dyDescent="0.25">
      <c r="A21" s="2" t="s">
        <v>27</v>
      </c>
    </row>
    <row r="24" spans="1:13" x14ac:dyDescent="0.25">
      <c r="A24" s="1" t="s">
        <v>12</v>
      </c>
    </row>
    <row r="25" spans="1:13" ht="60" customHeight="1" x14ac:dyDescent="0.25">
      <c r="A25" s="29" t="s">
        <v>37</v>
      </c>
      <c r="B25" s="29"/>
      <c r="C25" s="29"/>
      <c r="D25" s="29"/>
      <c r="E25" s="29"/>
      <c r="F25" s="29"/>
      <c r="G25" s="29"/>
      <c r="H25" s="29"/>
      <c r="I25" s="17"/>
      <c r="J25" s="17"/>
      <c r="K25" s="17"/>
      <c r="L25" s="17"/>
      <c r="M25" s="17"/>
    </row>
    <row r="27" spans="1:13" x14ac:dyDescent="0.25">
      <c r="A27" s="1" t="s">
        <v>13</v>
      </c>
    </row>
    <row r="28" spans="1:13" x14ac:dyDescent="0.25">
      <c r="A28" s="29" t="s">
        <v>25</v>
      </c>
      <c r="B28" s="29"/>
      <c r="C28" s="29"/>
      <c r="D28" s="29"/>
      <c r="E28" s="29"/>
      <c r="F28" s="29"/>
      <c r="G28" s="29"/>
      <c r="H28" s="29"/>
      <c r="I28" s="17"/>
      <c r="J28" s="17"/>
      <c r="K28" s="17"/>
      <c r="L28" s="17"/>
      <c r="M28" s="17"/>
    </row>
  </sheetData>
  <mergeCells count="3">
    <mergeCell ref="A5:D5"/>
    <mergeCell ref="A25:H25"/>
    <mergeCell ref="A28:H2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F849-2130-4A30-A168-D06CF0207DBD}">
  <dimension ref="A5:M33"/>
  <sheetViews>
    <sheetView showGridLines="0" workbookViewId="0">
      <selection activeCell="A23" sqref="A23"/>
    </sheetView>
  </sheetViews>
  <sheetFormatPr baseColWidth="10" defaultColWidth="11.42578125" defaultRowHeight="15" x14ac:dyDescent="0.25"/>
  <cols>
    <col min="1" max="1" width="40.140625" customWidth="1"/>
    <col min="2" max="8" width="16.42578125" bestFit="1" customWidth="1"/>
  </cols>
  <sheetData>
    <row r="5" spans="1:8" ht="18.75" x14ac:dyDescent="0.3">
      <c r="A5" s="33" t="s">
        <v>24</v>
      </c>
      <c r="B5" s="33"/>
      <c r="C5" s="33"/>
      <c r="D5" s="33"/>
      <c r="E5" s="33"/>
    </row>
    <row r="7" spans="1:8" x14ac:dyDescent="0.25">
      <c r="A7" s="16" t="s">
        <v>22</v>
      </c>
      <c r="B7" s="6">
        <v>2017</v>
      </c>
      <c r="C7" s="6">
        <v>2018</v>
      </c>
      <c r="D7" s="6">
        <v>2019</v>
      </c>
      <c r="E7" s="6">
        <v>2020</v>
      </c>
      <c r="F7" s="6">
        <v>2021</v>
      </c>
      <c r="G7" s="6">
        <v>2022</v>
      </c>
      <c r="H7" s="6" t="s">
        <v>3</v>
      </c>
    </row>
    <row r="8" spans="1:8" x14ac:dyDescent="0.25">
      <c r="A8" s="3" t="s">
        <v>16</v>
      </c>
      <c r="B8" s="24">
        <v>368</v>
      </c>
      <c r="C8" s="24">
        <v>372</v>
      </c>
      <c r="D8" s="24">
        <v>378</v>
      </c>
      <c r="E8" s="24">
        <v>380</v>
      </c>
      <c r="F8" s="24">
        <v>387</v>
      </c>
      <c r="G8" s="24">
        <v>409</v>
      </c>
      <c r="H8" s="24">
        <v>432</v>
      </c>
    </row>
    <row r="9" spans="1:8" x14ac:dyDescent="0.25">
      <c r="A9" s="4" t="s">
        <v>17</v>
      </c>
      <c r="B9" s="24">
        <v>661</v>
      </c>
      <c r="C9" s="24">
        <v>664</v>
      </c>
      <c r="D9" s="24">
        <v>670</v>
      </c>
      <c r="E9" s="24">
        <v>668</v>
      </c>
      <c r="F9" s="24">
        <v>674</v>
      </c>
      <c r="G9" s="24">
        <v>708</v>
      </c>
      <c r="H9" s="24">
        <v>742</v>
      </c>
    </row>
    <row r="10" spans="1:8" x14ac:dyDescent="0.25">
      <c r="A10" s="5" t="s">
        <v>18</v>
      </c>
      <c r="B10" s="25">
        <v>504</v>
      </c>
      <c r="C10" s="25">
        <v>507</v>
      </c>
      <c r="D10" s="25">
        <v>513</v>
      </c>
      <c r="E10" s="25">
        <v>513</v>
      </c>
      <c r="F10" s="25">
        <v>519</v>
      </c>
      <c r="G10" s="25">
        <v>546</v>
      </c>
      <c r="H10" s="25">
        <v>574</v>
      </c>
    </row>
    <row r="13" spans="1:8" x14ac:dyDescent="0.25">
      <c r="A13" s="16" t="s">
        <v>4</v>
      </c>
      <c r="B13" s="8"/>
      <c r="C13" s="8" t="s">
        <v>5</v>
      </c>
      <c r="D13" s="8" t="s">
        <v>6</v>
      </c>
      <c r="E13" s="8" t="s">
        <v>7</v>
      </c>
      <c r="F13" s="8" t="s">
        <v>8</v>
      </c>
      <c r="G13" s="8" t="s">
        <v>9</v>
      </c>
      <c r="H13" s="8" t="s">
        <v>10</v>
      </c>
    </row>
    <row r="14" spans="1:8" x14ac:dyDescent="0.25">
      <c r="A14" s="3" t="s">
        <v>16</v>
      </c>
      <c r="B14" s="9"/>
      <c r="C14" s="10">
        <f t="shared" ref="C14:H16" si="0">C8/B8-1</f>
        <v>1.0869565217391353E-2</v>
      </c>
      <c r="D14" s="10">
        <f t="shared" si="0"/>
        <v>1.6129032258064502E-2</v>
      </c>
      <c r="E14" s="10">
        <f t="shared" si="0"/>
        <v>5.2910052910053462E-3</v>
      </c>
      <c r="F14" s="10">
        <f t="shared" si="0"/>
        <v>1.8421052631578894E-2</v>
      </c>
      <c r="G14" s="10">
        <f t="shared" si="0"/>
        <v>5.6847545219638196E-2</v>
      </c>
      <c r="H14" s="10">
        <f t="shared" si="0"/>
        <v>5.623471882640585E-2</v>
      </c>
    </row>
    <row r="15" spans="1:8" x14ac:dyDescent="0.25">
      <c r="A15" s="4" t="s">
        <v>17</v>
      </c>
      <c r="B15" s="9"/>
      <c r="C15" s="10">
        <f t="shared" si="0"/>
        <v>4.5385779122542047E-3</v>
      </c>
      <c r="D15" s="10">
        <f t="shared" si="0"/>
        <v>9.0361445783131433E-3</v>
      </c>
      <c r="E15" s="10">
        <f t="shared" si="0"/>
        <v>-2.9850746268657025E-3</v>
      </c>
      <c r="F15" s="10">
        <f t="shared" si="0"/>
        <v>8.9820359281436168E-3</v>
      </c>
      <c r="G15" s="10">
        <f t="shared" si="0"/>
        <v>5.0445103857566842E-2</v>
      </c>
      <c r="H15" s="10">
        <f t="shared" si="0"/>
        <v>4.8022598870056443E-2</v>
      </c>
    </row>
    <row r="16" spans="1:8" x14ac:dyDescent="0.25">
      <c r="A16" s="5" t="s">
        <v>18</v>
      </c>
      <c r="B16" s="11"/>
      <c r="C16" s="12">
        <f t="shared" si="0"/>
        <v>5.9523809523809312E-3</v>
      </c>
      <c r="D16" s="12">
        <f t="shared" si="0"/>
        <v>1.1834319526627279E-2</v>
      </c>
      <c r="E16" s="12">
        <f t="shared" si="0"/>
        <v>0</v>
      </c>
      <c r="F16" s="12">
        <f t="shared" si="0"/>
        <v>1.1695906432748648E-2</v>
      </c>
      <c r="G16" s="12">
        <f t="shared" si="0"/>
        <v>5.2023121387283267E-2</v>
      </c>
      <c r="H16" s="12">
        <f t="shared" si="0"/>
        <v>5.1282051282051322E-2</v>
      </c>
    </row>
    <row r="18" spans="1:13" x14ac:dyDescent="0.25">
      <c r="A18" s="2" t="s">
        <v>11</v>
      </c>
    </row>
    <row r="19" spans="1:13" x14ac:dyDescent="0.25">
      <c r="A19" s="19" t="s">
        <v>31</v>
      </c>
    </row>
    <row r="20" spans="1:13" x14ac:dyDescent="0.25">
      <c r="A20" s="19" t="s">
        <v>35</v>
      </c>
    </row>
    <row r="21" spans="1:13" x14ac:dyDescent="0.25">
      <c r="A21" s="2" t="s">
        <v>27</v>
      </c>
    </row>
    <row r="24" spans="1:13" x14ac:dyDescent="0.25">
      <c r="A24" s="1" t="s">
        <v>12</v>
      </c>
    </row>
    <row r="25" spans="1:13" ht="60" customHeight="1" x14ac:dyDescent="0.25">
      <c r="A25" s="29" t="s">
        <v>38</v>
      </c>
      <c r="B25" s="29"/>
      <c r="C25" s="29"/>
      <c r="D25" s="29"/>
      <c r="E25" s="29"/>
      <c r="F25" s="29"/>
      <c r="G25" s="29"/>
      <c r="H25" s="29"/>
      <c r="I25" s="17"/>
      <c r="J25" s="17"/>
      <c r="K25" s="17"/>
      <c r="L25" s="17"/>
      <c r="M25" s="17"/>
    </row>
    <row r="27" spans="1:13" x14ac:dyDescent="0.25">
      <c r="A27" s="1" t="s">
        <v>13</v>
      </c>
    </row>
    <row r="28" spans="1:13" x14ac:dyDescent="0.25">
      <c r="A28" s="29" t="s">
        <v>25</v>
      </c>
      <c r="B28" s="29"/>
      <c r="C28" s="29"/>
      <c r="D28" s="29"/>
      <c r="E28" s="29"/>
      <c r="F28" s="29"/>
      <c r="G28" s="29"/>
      <c r="H28" s="29"/>
      <c r="I28" s="17"/>
      <c r="J28" s="17"/>
      <c r="K28" s="17"/>
      <c r="L28" s="17"/>
      <c r="M28" s="17"/>
    </row>
    <row r="31" spans="1:13" x14ac:dyDescent="0.25">
      <c r="A31" s="21"/>
    </row>
    <row r="32" spans="1:13" x14ac:dyDescent="0.25">
      <c r="A32" s="21"/>
    </row>
    <row r="33" spans="1:1" x14ac:dyDescent="0.25">
      <c r="A33" s="21"/>
    </row>
  </sheetData>
  <mergeCells count="3">
    <mergeCell ref="A25:H25"/>
    <mergeCell ref="A28:H28"/>
    <mergeCell ref="A5:E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4CAF935840C8438264321153088FF3" ma:contentTypeVersion="8" ma:contentTypeDescription="Crée un document." ma:contentTypeScope="" ma:versionID="c5c133f42d96b9d4824ae79127c35d0d">
  <xsd:schema xmlns:xsd="http://www.w3.org/2001/XMLSchema" xmlns:xs="http://www.w3.org/2001/XMLSchema" xmlns:p="http://schemas.microsoft.com/office/2006/metadata/properties" xmlns:ns2="3c65f80e-4875-47f1-bfbb-43fc1a1b1b4c" targetNamespace="http://schemas.microsoft.com/office/2006/metadata/properties" ma:root="true" ma:fieldsID="7e60daac6f3faf47976754c892b622ea" ns2:_="">
    <xsd:import namespace="3c65f80e-4875-47f1-bfbb-43fc1a1b1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65f80e-4875-47f1-bfbb-43fc1a1b1b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B4E8DE-4406-4170-8DA5-A4AA23669941}">
  <ds:schemaRefs>
    <ds:schemaRef ds:uri="http://schemas.microsoft.com/sharepoint/v3/contenttype/forms"/>
  </ds:schemaRefs>
</ds:datastoreItem>
</file>

<file path=customXml/itemProps2.xml><?xml version="1.0" encoding="utf-8"?>
<ds:datastoreItem xmlns:ds="http://schemas.openxmlformats.org/officeDocument/2006/customXml" ds:itemID="{AE076B6E-303D-43BA-B600-074964B06BE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9CD4A4C-BD3B-45F2-A99C-F4E565134F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65f80e-4875-47f1-bfbb-43fc1a1b1b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Description</vt:lpstr>
      <vt:lpstr>Retraités droits directs</vt:lpstr>
      <vt:lpstr>Retraités droits dérivés</vt:lpstr>
      <vt:lpstr>Retraités totaux</vt:lpstr>
      <vt:lpstr>Pensions droits directs</vt:lpstr>
      <vt:lpstr>Pensions droits dérivés</vt:lpstr>
      <vt:lpstr>Pensions totales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Cecile SIMON</dc:creator>
  <cp:keywords/>
  <dc:description/>
  <cp:lastModifiedBy>Cecile PREVOT</cp:lastModifiedBy>
  <cp:revision/>
  <dcterms:created xsi:type="dcterms:W3CDTF">2025-04-24T08:07:58Z</dcterms:created>
  <dcterms:modified xsi:type="dcterms:W3CDTF">2025-07-30T15:06:08Z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a18e48-5807-4208-9613-9b100bc54601_Enabled">
    <vt:lpwstr>true</vt:lpwstr>
  </property>
  <property fmtid="{D5CDD505-2E9C-101B-9397-08002B2CF9AE}" pid="3" name="MSIP_Label_b6a18e48-5807-4208-9613-9b100bc54601_SetDate">
    <vt:lpwstr>2025-04-24T09:35:35Z</vt:lpwstr>
  </property>
  <property fmtid="{D5CDD505-2E9C-101B-9397-08002B2CF9AE}" pid="4" name="MSIP_Label_b6a18e48-5807-4208-9613-9b100bc54601_Method">
    <vt:lpwstr>Standard</vt:lpwstr>
  </property>
  <property fmtid="{D5CDD505-2E9C-101B-9397-08002B2CF9AE}" pid="5" name="MSIP_Label_b6a18e48-5807-4208-9613-9b100bc54601_Name">
    <vt:lpwstr>AA_ClassConfident_Acces-Interne-AA</vt:lpwstr>
  </property>
  <property fmtid="{D5CDD505-2E9C-101B-9397-08002B2CF9AE}" pid="6" name="MSIP_Label_b6a18e48-5807-4208-9613-9b100bc54601_SiteId">
    <vt:lpwstr>bddd8564-1efb-428c-aaf3-2b8fcda2c29a</vt:lpwstr>
  </property>
  <property fmtid="{D5CDD505-2E9C-101B-9397-08002B2CF9AE}" pid="7" name="MSIP_Label_b6a18e48-5807-4208-9613-9b100bc54601_ActionId">
    <vt:lpwstr>3c176820-af68-4e76-89e9-ebb4dc11d1cf</vt:lpwstr>
  </property>
  <property fmtid="{D5CDD505-2E9C-101B-9397-08002B2CF9AE}" pid="8" name="MSIP_Label_b6a18e48-5807-4208-9613-9b100bc54601_ContentBits">
    <vt:lpwstr>0</vt:lpwstr>
  </property>
  <property fmtid="{D5CDD505-2E9C-101B-9397-08002B2CF9AE}" pid="9" name="ContentTypeId">
    <vt:lpwstr>0x010100234CAF935840C8438264321153088FF3</vt:lpwstr>
  </property>
</Properties>
</file>